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1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3" i="1"/>
  <c r="A233"/>
  <c r="L232"/>
  <c r="J232"/>
  <c r="J233" s="1"/>
  <c r="I232"/>
  <c r="I233" s="1"/>
  <c r="H232"/>
  <c r="H233" s="1"/>
  <c r="G232"/>
  <c r="F232"/>
  <c r="B223"/>
  <c r="A223"/>
  <c r="B214"/>
  <c r="A214"/>
  <c r="L213"/>
  <c r="J213"/>
  <c r="I213"/>
  <c r="H213"/>
  <c r="G213"/>
  <c r="F213"/>
  <c r="B204"/>
  <c r="A204"/>
  <c r="L203"/>
  <c r="J203"/>
  <c r="I203"/>
  <c r="H203"/>
  <c r="G203"/>
  <c r="F203"/>
  <c r="B109"/>
  <c r="B119"/>
  <c r="A119"/>
  <c r="L118"/>
  <c r="J118"/>
  <c r="I118"/>
  <c r="H118"/>
  <c r="G118"/>
  <c r="F118"/>
  <c r="A109"/>
  <c r="I214" l="1"/>
  <c r="H214"/>
  <c r="L233"/>
  <c r="J214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B176"/>
  <c r="A176"/>
  <c r="L175"/>
  <c r="L176" s="1"/>
  <c r="J175"/>
  <c r="J176" s="1"/>
  <c r="I175"/>
  <c r="I176" s="1"/>
  <c r="H175"/>
  <c r="G175"/>
  <c r="F175"/>
  <c r="B166"/>
  <c r="A166"/>
  <c r="B157"/>
  <c r="A157"/>
  <c r="L156"/>
  <c r="L157" s="1"/>
  <c r="J156"/>
  <c r="J157" s="1"/>
  <c r="I156"/>
  <c r="I157" s="1"/>
  <c r="H156"/>
  <c r="G156"/>
  <c r="G157" s="1"/>
  <c r="F156"/>
  <c r="F157" s="1"/>
  <c r="B147"/>
  <c r="A147"/>
  <c r="H157"/>
  <c r="B138"/>
  <c r="A138"/>
  <c r="L137"/>
  <c r="J137"/>
  <c r="I137"/>
  <c r="H137"/>
  <c r="G137"/>
  <c r="F137"/>
  <c r="B128"/>
  <c r="A128"/>
  <c r="B100"/>
  <c r="A100"/>
  <c r="L99"/>
  <c r="J99"/>
  <c r="I99"/>
  <c r="H99"/>
  <c r="G99"/>
  <c r="F99"/>
  <c r="B90"/>
  <c r="A90"/>
  <c r="B81"/>
  <c r="A81"/>
  <c r="L80"/>
  <c r="J80"/>
  <c r="I80"/>
  <c r="H80"/>
  <c r="G80"/>
  <c r="F80"/>
  <c r="B71"/>
  <c r="A71"/>
  <c r="B62"/>
  <c r="A62"/>
  <c r="L61"/>
  <c r="J61"/>
  <c r="I61"/>
  <c r="H61"/>
  <c r="G61"/>
  <c r="F61"/>
  <c r="B52"/>
  <c r="A52"/>
  <c r="B43"/>
  <c r="A43"/>
  <c r="L42"/>
  <c r="J42"/>
  <c r="I42"/>
  <c r="H42"/>
  <c r="G42"/>
  <c r="F42"/>
  <c r="B33"/>
  <c r="A33"/>
  <c r="B24"/>
  <c r="A24"/>
  <c r="L23"/>
  <c r="J23"/>
  <c r="I23"/>
  <c r="H23"/>
  <c r="G23"/>
  <c r="F23"/>
  <c r="F24" s="1"/>
  <c r="B14"/>
  <c r="A14"/>
  <c r="F138" l="1"/>
  <c r="G138"/>
  <c r="J62"/>
  <c r="I62"/>
  <c r="L43"/>
  <c r="J43"/>
  <c r="H43"/>
  <c r="G43"/>
  <c r="F43"/>
  <c r="G24"/>
  <c r="L62"/>
  <c r="I43"/>
  <c r="H81"/>
  <c r="I195"/>
  <c r="F62"/>
  <c r="J81"/>
  <c r="F176"/>
  <c r="J195"/>
  <c r="H195"/>
  <c r="I81"/>
  <c r="L81"/>
  <c r="G176"/>
  <c r="L195"/>
  <c r="G62"/>
  <c r="H62"/>
  <c r="H176"/>
  <c r="H24"/>
  <c r="H138"/>
  <c r="J138"/>
  <c r="I24"/>
  <c r="I138"/>
  <c r="F100"/>
  <c r="L24"/>
  <c r="G100"/>
  <c r="L138"/>
  <c r="H100"/>
  <c r="I100"/>
  <c r="F81"/>
  <c r="J100"/>
  <c r="F195"/>
  <c r="J24"/>
  <c r="G81"/>
  <c r="L100"/>
  <c r="G195"/>
  <c r="I234" l="1"/>
  <c r="G234"/>
  <c r="F234"/>
  <c r="J234"/>
  <c r="L234"/>
  <c r="H234"/>
</calcChain>
</file>

<file path=xl/sharedStrings.xml><?xml version="1.0" encoding="utf-8"?>
<sst xmlns="http://schemas.openxmlformats.org/spreadsheetml/2006/main" count="393" uniqueCount="139">
  <si>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</si>
  <si>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</si>
  <si>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</si>
  <si>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</si>
  <si>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</si>
  <si>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</si>
  <si>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</si>
  <si>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</si>
  <si>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</si>
  <si>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</si>
  <si>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</si>
  <si>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</si>
  <si>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</si>
  <si>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</si>
  <si>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</si>
  <si>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</si>
  <si>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</si>
  <si>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</si>
  <si>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</si>
  <si>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</si>
  <si>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</si>
  <si>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</si>
  <si>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</si>
  <si>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</si>
  <si>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</si>
  <si>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</si>
  <si>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</si>
  <si>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</si>
  <si>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</si>
  <si>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</si>
  <si>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</si>
  <si>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</si>
  <si>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</si>
  <si>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</si>
  <si>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</si>
  <si>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</si>
  <si>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</si>
  <si>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</si>
  <si>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</si>
  <si>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</si>
  <si>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С.Н.Кашутина</t>
  </si>
  <si>
    <t>МКОУ "Крутогорская СОШ"</t>
  </si>
  <si>
    <t>Борщ с капустой и картофелем со сметаной</t>
  </si>
  <si>
    <t>54-2с</t>
  </si>
  <si>
    <t>Макароны отварные</t>
  </si>
  <si>
    <t>54-1г</t>
  </si>
  <si>
    <t>пром.</t>
  </si>
  <si>
    <t>Какао с молоком</t>
  </si>
  <si>
    <t>54-21гн</t>
  </si>
  <si>
    <t>Курица тушеная с морковью</t>
  </si>
  <si>
    <t>54-25м</t>
  </si>
  <si>
    <t>яблоко</t>
  </si>
  <si>
    <t>54-7с</t>
  </si>
  <si>
    <t>зеленый горошек консервированный</t>
  </si>
  <si>
    <t>54-1с-2020</t>
  </si>
  <si>
    <t>Кисель</t>
  </si>
  <si>
    <t>Свекла отварная дольками</t>
  </si>
  <si>
    <t>54-28з</t>
  </si>
  <si>
    <t>Кофейный напиток</t>
  </si>
  <si>
    <t>54-1т-2020</t>
  </si>
  <si>
    <t>Суп гороховый с мясом</t>
  </si>
  <si>
    <t>54-3с-2020</t>
  </si>
  <si>
    <t>54-13з</t>
  </si>
  <si>
    <t>Рассольник ленинградский</t>
  </si>
  <si>
    <t>Суп с рыбными консервами</t>
  </si>
  <si>
    <t>54-12с</t>
  </si>
  <si>
    <t>Сыр твердых сортов в нарезке</t>
  </si>
  <si>
    <t>54-1з</t>
  </si>
  <si>
    <t>Каша молочная пшённая с маслом</t>
  </si>
  <si>
    <t>54-6к</t>
  </si>
  <si>
    <t>Яйцо</t>
  </si>
  <si>
    <t>54-6о</t>
  </si>
  <si>
    <t>Горошница</t>
  </si>
  <si>
    <t>54-4м</t>
  </si>
  <si>
    <t>Чай с сахаром</t>
  </si>
  <si>
    <t>54-23 гн</t>
  </si>
  <si>
    <t>Напиток из шиповника</t>
  </si>
  <si>
    <t>54-13хн</t>
  </si>
  <si>
    <t>Рыба тушеная в томате с овощами (минтай)</t>
  </si>
  <si>
    <t>54-11р</t>
  </si>
  <si>
    <t>Рис отварной</t>
  </si>
  <si>
    <t>54-8с</t>
  </si>
  <si>
    <t>Сгущенка</t>
  </si>
  <si>
    <t>54-23гн-2022</t>
  </si>
  <si>
    <t>Суп из овощей</t>
  </si>
  <si>
    <t>54-17с</t>
  </si>
  <si>
    <t>Сок</t>
  </si>
  <si>
    <t>Хлеб белый</t>
  </si>
  <si>
    <t>Хлеб черный</t>
  </si>
  <si>
    <t>54-21м</t>
  </si>
  <si>
    <t xml:space="preserve">Хлеб белый </t>
  </si>
  <si>
    <t>Омлет натуральный</t>
  </si>
  <si>
    <t>54-1о</t>
  </si>
  <si>
    <t>54-1с</t>
  </si>
  <si>
    <t>Суп молочный с макаронными изделиями</t>
  </si>
  <si>
    <t>54-19к</t>
  </si>
  <si>
    <t>Котлета из говядины</t>
  </si>
  <si>
    <t>пром</t>
  </si>
  <si>
    <t>Кукуруза сладкая консервированная</t>
  </si>
  <si>
    <t>Борщ с капустой и картофелем, сметаной</t>
  </si>
  <si>
    <t>54-6г</t>
  </si>
  <si>
    <t>Печень говяжья по строгановски</t>
  </si>
  <si>
    <t>54-18м</t>
  </si>
  <si>
    <t>Картофельное пюре</t>
  </si>
  <si>
    <t>54-11г</t>
  </si>
  <si>
    <t>54-10р</t>
  </si>
  <si>
    <t>Горбуша тушеная в томате с овощами</t>
  </si>
  <si>
    <t>Компот из сухофруктов</t>
  </si>
  <si>
    <t>54-1хн</t>
  </si>
  <si>
    <t>Чай  с лимоном  и сахаром</t>
  </si>
  <si>
    <t>54-3 гн</t>
  </si>
  <si>
    <t>54-12г</t>
  </si>
  <si>
    <t>Голубцы ленивые</t>
  </si>
  <si>
    <t>54-3м</t>
  </si>
  <si>
    <t>Винегрет с растительным маслом</t>
  </si>
  <si>
    <t>54-16з</t>
  </si>
  <si>
    <t>Салат из свеклы отварной</t>
  </si>
  <si>
    <t>Соус красный</t>
  </si>
  <si>
    <t>54-3соус</t>
  </si>
  <si>
    <t>Чай с молоком и сахаром</t>
  </si>
  <si>
    <t>54-4 гн</t>
  </si>
  <si>
    <t xml:space="preserve">Каша вязкая молочная пшеничная </t>
  </si>
  <si>
    <t>54-13к</t>
  </si>
  <si>
    <t>Курица отварная</t>
  </si>
  <si>
    <t>Соус красный основной</t>
  </si>
  <si>
    <t>54-3 соус</t>
  </si>
  <si>
    <t>Сок 0,2</t>
  </si>
  <si>
    <t>Каша гречневая рассыпчатая</t>
  </si>
  <si>
    <t>54-4г</t>
  </si>
  <si>
    <t>Плов с курицей</t>
  </si>
  <si>
    <t>54-12м</t>
  </si>
  <si>
    <t xml:space="preserve">Щи из свежей капусты со сметаной </t>
  </si>
  <si>
    <t xml:space="preserve">Суп картофельный с макаронными изделиями </t>
  </si>
  <si>
    <t xml:space="preserve">Запеканка из творога  </t>
  </si>
  <si>
    <t>54-22хн</t>
  </si>
  <si>
    <t>Зелёный горошек консервированный</t>
  </si>
  <si>
    <t>Икра из кабачков</t>
  </si>
  <si>
    <t xml:space="preserve">Суп гороховый </t>
  </si>
  <si>
    <t>печенье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</si>
</sst>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1" fillId="4" borderId="0" xfId="0" applyFont="1" applyFill="1"/>
    <xf numFmtId="0" fontId="11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2" fillId="0" borderId="0" xfId="0" applyFont="1"/>
    <xf numFmtId="2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4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N19" sqref="N1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41</v>
      </c>
      <c r="D1" s="65"/>
      <c r="E1" s="65"/>
      <c r="F1" s="12" t="s">
        <v>16</v>
      </c>
      <c r="G1" s="2" t="s">
        <v>17</v>
      </c>
      <c r="H1" s="66" t="s">
        <v>39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40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/>
      <c r="G13" s="19"/>
      <c r="H13" s="19"/>
      <c r="I13" s="19"/>
      <c r="J13" s="19"/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54"/>
      <c r="G14" s="54"/>
      <c r="H14" s="58"/>
      <c r="I14" s="54"/>
      <c r="J14" s="54"/>
      <c r="K14" s="55"/>
      <c r="L14" s="54"/>
    </row>
    <row r="15" spans="1:12" ht="15">
      <c r="A15" s="23"/>
      <c r="B15" s="15"/>
      <c r="C15" s="11"/>
      <c r="D15" s="7" t="s">
        <v>27</v>
      </c>
      <c r="E15" s="42" t="s">
        <v>64</v>
      </c>
      <c r="F15" s="43">
        <v>200</v>
      </c>
      <c r="G15" s="43">
        <v>5.9</v>
      </c>
      <c r="H15" s="43">
        <v>6.76</v>
      </c>
      <c r="I15" s="43">
        <v>12.54</v>
      </c>
      <c r="J15" s="43">
        <v>134.6</v>
      </c>
      <c r="K15" s="44" t="s">
        <v>65</v>
      </c>
      <c r="L15" s="43">
        <v>19.84</v>
      </c>
    </row>
    <row r="16" spans="1:12" ht="15">
      <c r="A16" s="23"/>
      <c r="B16" s="15"/>
      <c r="C16" s="11"/>
      <c r="D16" s="7" t="s">
        <v>28</v>
      </c>
      <c r="E16" s="42" t="s">
        <v>68</v>
      </c>
      <c r="F16" s="43">
        <v>200</v>
      </c>
      <c r="G16" s="43">
        <v>8.3000000000000007</v>
      </c>
      <c r="H16" s="43">
        <v>10.199999999999999</v>
      </c>
      <c r="I16" s="43">
        <v>37.6</v>
      </c>
      <c r="J16" s="43">
        <v>274.89999999999998</v>
      </c>
      <c r="K16" s="44" t="s">
        <v>69</v>
      </c>
      <c r="L16" s="43">
        <v>20.47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50" t="s">
        <v>55</v>
      </c>
      <c r="F18" s="43">
        <v>200</v>
      </c>
      <c r="G18" s="43">
        <v>0.2</v>
      </c>
      <c r="H18" s="43">
        <v>0</v>
      </c>
      <c r="I18" s="43">
        <v>13</v>
      </c>
      <c r="J18" s="43">
        <v>52.9</v>
      </c>
      <c r="K18" s="44" t="s">
        <v>134</v>
      </c>
      <c r="L18" s="43">
        <v>3.52</v>
      </c>
    </row>
    <row r="19" spans="1:12" ht="15">
      <c r="A19" s="23"/>
      <c r="B19" s="15"/>
      <c r="C19" s="11"/>
      <c r="D19" s="7" t="s">
        <v>31</v>
      </c>
      <c r="E19" s="42" t="s">
        <v>87</v>
      </c>
      <c r="F19" s="43">
        <v>45</v>
      </c>
      <c r="G19" s="43">
        <v>3.4</v>
      </c>
      <c r="H19" s="43">
        <v>0.4</v>
      </c>
      <c r="I19" s="43">
        <v>22.1</v>
      </c>
      <c r="J19" s="43">
        <v>105.5</v>
      </c>
      <c r="K19" s="44" t="s">
        <v>46</v>
      </c>
      <c r="L19" s="43">
        <v>3.13</v>
      </c>
    </row>
    <row r="20" spans="1:12" ht="15">
      <c r="A20" s="23"/>
      <c r="B20" s="15"/>
      <c r="C20" s="11"/>
      <c r="D20" s="7" t="s">
        <v>32</v>
      </c>
      <c r="E20" s="42" t="s">
        <v>88</v>
      </c>
      <c r="F20" s="43">
        <v>25</v>
      </c>
      <c r="G20" s="43">
        <v>1.7</v>
      </c>
      <c r="H20" s="43">
        <v>0.3</v>
      </c>
      <c r="I20" s="43">
        <v>8.4</v>
      </c>
      <c r="J20" s="43">
        <v>42.7</v>
      </c>
      <c r="K20" s="44" t="s">
        <v>46</v>
      </c>
      <c r="L20" s="43">
        <v>1.81</v>
      </c>
    </row>
    <row r="21" spans="1:12" ht="15">
      <c r="A21" s="23"/>
      <c r="B21" s="15"/>
      <c r="C21" s="11"/>
      <c r="D21" s="6"/>
      <c r="E21" s="42" t="s">
        <v>70</v>
      </c>
      <c r="F21" s="43">
        <v>40</v>
      </c>
      <c r="G21" s="43">
        <v>4.8</v>
      </c>
      <c r="H21" s="43">
        <v>4</v>
      </c>
      <c r="I21" s="43">
        <v>0.3</v>
      </c>
      <c r="J21" s="43">
        <v>56.6</v>
      </c>
      <c r="K21" s="44" t="s">
        <v>71</v>
      </c>
      <c r="L21" s="43">
        <v>9.9</v>
      </c>
    </row>
    <row r="22" spans="1:12" ht="15">
      <c r="A22" s="23"/>
      <c r="B22" s="15"/>
      <c r="C22" s="11"/>
      <c r="D22" s="6"/>
      <c r="E22" s="42" t="s">
        <v>66</v>
      </c>
      <c r="F22" s="54">
        <v>15</v>
      </c>
      <c r="G22" s="54">
        <v>3.5</v>
      </c>
      <c r="H22" s="58">
        <v>4.4000000000000004</v>
      </c>
      <c r="I22" s="54">
        <v>0</v>
      </c>
      <c r="J22" s="54">
        <v>53.8</v>
      </c>
      <c r="K22" s="55" t="s">
        <v>67</v>
      </c>
      <c r="L22" s="54">
        <v>8.92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>SUM(G14:G22)</f>
        <v>27.8</v>
      </c>
      <c r="H23" s="19">
        <f>SUM(H14:H22)</f>
        <v>26.060000000000002</v>
      </c>
      <c r="I23" s="19">
        <f>SUM(I14:I22)</f>
        <v>93.940000000000012</v>
      </c>
      <c r="J23" s="19">
        <f>SUM(J14:J22)</f>
        <v>721</v>
      </c>
      <c r="K23" s="25"/>
      <c r="L23" s="19">
        <f>SUM(L14:L22)</f>
        <v>67.59</v>
      </c>
    </row>
    <row r="24" spans="1:12" ht="1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725</v>
      </c>
      <c r="G24" s="32">
        <f t="shared" ref="G24:J24" si="0">G13+G23</f>
        <v>27.8</v>
      </c>
      <c r="H24" s="32">
        <f t="shared" si="0"/>
        <v>26.060000000000002</v>
      </c>
      <c r="I24" s="32">
        <f t="shared" si="0"/>
        <v>93.940000000000012</v>
      </c>
      <c r="J24" s="32">
        <f t="shared" si="0"/>
        <v>721</v>
      </c>
      <c r="K24" s="32"/>
      <c r="L24" s="32">
        <f t="shared" ref="L24" si="1">L13+L23</f>
        <v>67.59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/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114</v>
      </c>
      <c r="F33" s="43">
        <v>60</v>
      </c>
      <c r="G33" s="43">
        <v>0.6</v>
      </c>
      <c r="H33" s="43">
        <v>5.3</v>
      </c>
      <c r="I33" s="43">
        <v>4.0999999999999996</v>
      </c>
      <c r="J33" s="43">
        <v>67.099999999999994</v>
      </c>
      <c r="K33" s="44" t="s">
        <v>115</v>
      </c>
      <c r="L33" s="43">
        <v>3.41</v>
      </c>
    </row>
    <row r="34" spans="1:12" ht="15">
      <c r="A34" s="14"/>
      <c r="B34" s="15"/>
      <c r="C34" s="11"/>
      <c r="D34" s="7" t="s">
        <v>27</v>
      </c>
      <c r="E34" s="42" t="s">
        <v>42</v>
      </c>
      <c r="F34" s="43">
        <v>200</v>
      </c>
      <c r="G34" s="43">
        <v>4.7</v>
      </c>
      <c r="H34" s="43">
        <v>5.7</v>
      </c>
      <c r="I34" s="43">
        <v>10.1</v>
      </c>
      <c r="J34" s="43">
        <v>110.4</v>
      </c>
      <c r="K34" s="44" t="s">
        <v>43</v>
      </c>
      <c r="L34" s="43">
        <v>14.97</v>
      </c>
    </row>
    <row r="35" spans="1:12" ht="15">
      <c r="A35" s="14"/>
      <c r="B35" s="15"/>
      <c r="C35" s="11"/>
      <c r="D35" s="7" t="s">
        <v>28</v>
      </c>
      <c r="E35" s="42" t="s">
        <v>49</v>
      </c>
      <c r="F35" s="43">
        <v>100</v>
      </c>
      <c r="G35" s="43">
        <v>14.1</v>
      </c>
      <c r="H35" s="43">
        <v>5.8</v>
      </c>
      <c r="I35" s="43">
        <v>4.4000000000000004</v>
      </c>
      <c r="J35" s="43">
        <v>126.4</v>
      </c>
      <c r="K35" s="44" t="s">
        <v>50</v>
      </c>
      <c r="L35" s="43">
        <v>26.2</v>
      </c>
    </row>
    <row r="36" spans="1:12" ht="15">
      <c r="A36" s="14"/>
      <c r="B36" s="15"/>
      <c r="C36" s="11"/>
      <c r="D36" s="7" t="s">
        <v>29</v>
      </c>
      <c r="E36" s="42" t="s">
        <v>44</v>
      </c>
      <c r="F36" s="43">
        <v>150</v>
      </c>
      <c r="G36" s="43">
        <v>5.3</v>
      </c>
      <c r="H36" s="43">
        <v>4.9000000000000004</v>
      </c>
      <c r="I36" s="43">
        <v>32.799999999999997</v>
      </c>
      <c r="J36" s="43">
        <v>196.8</v>
      </c>
      <c r="K36" s="44" t="s">
        <v>45</v>
      </c>
      <c r="L36" s="43">
        <v>9.5500000000000007</v>
      </c>
    </row>
    <row r="37" spans="1:12" ht="1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4.7</v>
      </c>
      <c r="H37" s="43">
        <v>3.5</v>
      </c>
      <c r="I37" s="43">
        <v>12.5</v>
      </c>
      <c r="J37" s="43">
        <v>100.4</v>
      </c>
      <c r="K37" s="44" t="s">
        <v>48</v>
      </c>
      <c r="L37" s="43">
        <v>12.37</v>
      </c>
    </row>
    <row r="38" spans="1:12" ht="15">
      <c r="A38" s="14"/>
      <c r="B38" s="15"/>
      <c r="C38" s="11"/>
      <c r="D38" s="7" t="s">
        <v>31</v>
      </c>
      <c r="E38" s="42" t="s">
        <v>87</v>
      </c>
      <c r="F38" s="43">
        <v>45</v>
      </c>
      <c r="G38" s="43">
        <v>3.4</v>
      </c>
      <c r="H38" s="43">
        <v>0.4</v>
      </c>
      <c r="I38" s="43">
        <v>22.1</v>
      </c>
      <c r="J38" s="43">
        <v>105.5</v>
      </c>
      <c r="K38" s="44" t="s">
        <v>46</v>
      </c>
      <c r="L38" s="43">
        <v>3.13</v>
      </c>
    </row>
    <row r="39" spans="1:12" ht="15">
      <c r="A39" s="14"/>
      <c r="B39" s="15"/>
      <c r="C39" s="11"/>
      <c r="D39" s="7" t="s">
        <v>32</v>
      </c>
      <c r="E39" s="42" t="s">
        <v>88</v>
      </c>
      <c r="F39" s="43">
        <v>25</v>
      </c>
      <c r="G39" s="43">
        <v>1.7</v>
      </c>
      <c r="H39" s="43">
        <v>0.3</v>
      </c>
      <c r="I39" s="43">
        <v>8.4</v>
      </c>
      <c r="J39" s="43">
        <v>42.7</v>
      </c>
      <c r="K39" s="44" t="s">
        <v>46</v>
      </c>
      <c r="L39" s="43">
        <v>1.81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2">SUM(G33:G41)</f>
        <v>34.5</v>
      </c>
      <c r="H42" s="19">
        <f t="shared" ref="H42" si="3">SUM(H33:H41)</f>
        <v>25.900000000000002</v>
      </c>
      <c r="I42" s="19">
        <f t="shared" ref="I42" si="4">SUM(I33:I41)</f>
        <v>94.4</v>
      </c>
      <c r="J42" s="19">
        <f t="shared" ref="J42:L42" si="5">SUM(J33:J41)</f>
        <v>749.30000000000007</v>
      </c>
      <c r="K42" s="25"/>
      <c r="L42" s="19">
        <f t="shared" si="5"/>
        <v>71.44</v>
      </c>
    </row>
    <row r="43" spans="1:12" ht="15.75" customHeigh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780</v>
      </c>
      <c r="G43" s="32">
        <f t="shared" ref="G43" si="6">G32+G42</f>
        <v>34.5</v>
      </c>
      <c r="H43" s="32">
        <f t="shared" ref="H43" si="7">H32+H42</f>
        <v>25.900000000000002</v>
      </c>
      <c r="I43" s="32">
        <f t="shared" ref="I43" si="8">I32+I42</f>
        <v>94.4</v>
      </c>
      <c r="J43" s="32">
        <f t="shared" ref="J43:L43" si="9">J32+J42</f>
        <v>749.30000000000007</v>
      </c>
      <c r="K43" s="32"/>
      <c r="L43" s="32">
        <f t="shared" si="9"/>
        <v>71.44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/>
      <c r="G51" s="19"/>
      <c r="H51" s="19"/>
      <c r="I51" s="19"/>
      <c r="J51" s="19"/>
      <c r="K51" s="25"/>
      <c r="L51" s="19"/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116</v>
      </c>
      <c r="F52" s="43">
        <v>60</v>
      </c>
      <c r="G52" s="43">
        <v>0.8</v>
      </c>
      <c r="H52" s="43">
        <v>0.1</v>
      </c>
      <c r="I52" s="43">
        <v>4.5999999999999996</v>
      </c>
      <c r="J52" s="43">
        <v>60.8</v>
      </c>
      <c r="K52" s="44" t="s">
        <v>62</v>
      </c>
      <c r="L52" s="43">
        <v>2.67</v>
      </c>
    </row>
    <row r="53" spans="1:12" ht="25.5">
      <c r="A53" s="23"/>
      <c r="B53" s="15"/>
      <c r="C53" s="11"/>
      <c r="D53" s="7" t="s">
        <v>27</v>
      </c>
      <c r="E53" s="42" t="s">
        <v>131</v>
      </c>
      <c r="F53" s="43">
        <v>200</v>
      </c>
      <c r="G53" s="43">
        <v>4.62</v>
      </c>
      <c r="H53" s="43">
        <v>6.06</v>
      </c>
      <c r="I53" s="43">
        <v>5.7</v>
      </c>
      <c r="J53" s="43">
        <v>96.06</v>
      </c>
      <c r="K53" s="44" t="s">
        <v>54</v>
      </c>
      <c r="L53" s="43">
        <v>15.56</v>
      </c>
    </row>
    <row r="54" spans="1:12" ht="15">
      <c r="A54" s="23"/>
      <c r="B54" s="15"/>
      <c r="C54" s="11"/>
      <c r="D54" s="7" t="s">
        <v>28</v>
      </c>
      <c r="E54" s="42" t="s">
        <v>96</v>
      </c>
      <c r="F54" s="54">
        <v>100</v>
      </c>
      <c r="G54" s="43">
        <v>18.3</v>
      </c>
      <c r="H54" s="43">
        <v>17.5</v>
      </c>
      <c r="I54" s="43">
        <v>16.5</v>
      </c>
      <c r="J54" s="43">
        <v>295</v>
      </c>
      <c r="K54" s="44" t="s">
        <v>73</v>
      </c>
      <c r="L54" s="43">
        <v>54.85</v>
      </c>
    </row>
    <row r="55" spans="1:12" ht="15">
      <c r="A55" s="23"/>
      <c r="B55" s="15"/>
      <c r="C55" s="11"/>
      <c r="D55" s="7" t="s">
        <v>29</v>
      </c>
      <c r="E55" s="42" t="s">
        <v>72</v>
      </c>
      <c r="F55" s="43">
        <v>150</v>
      </c>
      <c r="G55" s="43">
        <v>14.5</v>
      </c>
      <c r="H55" s="43">
        <v>1.3</v>
      </c>
      <c r="I55" s="43">
        <v>33.799999999999997</v>
      </c>
      <c r="J55" s="43">
        <v>204.8</v>
      </c>
      <c r="K55" s="44" t="s">
        <v>111</v>
      </c>
      <c r="L55" s="43">
        <v>3.22</v>
      </c>
    </row>
    <row r="56" spans="1:12" ht="15">
      <c r="A56" s="23"/>
      <c r="B56" s="15"/>
      <c r="C56" s="11"/>
      <c r="D56" s="7" t="s">
        <v>30</v>
      </c>
      <c r="E56" s="42" t="s">
        <v>74</v>
      </c>
      <c r="F56" s="43">
        <v>200</v>
      </c>
      <c r="G56" s="43">
        <v>0.2</v>
      </c>
      <c r="H56" s="43">
        <v>0</v>
      </c>
      <c r="I56" s="43">
        <v>6.5</v>
      </c>
      <c r="J56" s="43">
        <v>26.8</v>
      </c>
      <c r="K56" s="44" t="s">
        <v>75</v>
      </c>
      <c r="L56" s="43">
        <v>0.98</v>
      </c>
    </row>
    <row r="57" spans="1:12" ht="15">
      <c r="A57" s="23"/>
      <c r="B57" s="15"/>
      <c r="C57" s="11"/>
      <c r="D57" s="7" t="s">
        <v>31</v>
      </c>
      <c r="E57" s="42" t="s">
        <v>87</v>
      </c>
      <c r="F57" s="43">
        <v>45</v>
      </c>
      <c r="G57" s="43">
        <v>3.4</v>
      </c>
      <c r="H57" s="43">
        <v>0.4</v>
      </c>
      <c r="I57" s="43">
        <v>22.1</v>
      </c>
      <c r="J57" s="43">
        <v>105.5</v>
      </c>
      <c r="K57" s="44" t="s">
        <v>46</v>
      </c>
      <c r="L57" s="43">
        <v>3.13</v>
      </c>
    </row>
    <row r="58" spans="1:12" ht="15">
      <c r="A58" s="23"/>
      <c r="B58" s="15"/>
      <c r="C58" s="11"/>
      <c r="D58" s="7" t="s">
        <v>32</v>
      </c>
      <c r="E58" s="42" t="s">
        <v>88</v>
      </c>
      <c r="F58" s="43">
        <v>25</v>
      </c>
      <c r="G58" s="43">
        <v>1.7</v>
      </c>
      <c r="H58" s="43">
        <v>0.3</v>
      </c>
      <c r="I58" s="43">
        <v>8.4</v>
      </c>
      <c r="J58" s="43">
        <v>42.7</v>
      </c>
      <c r="K58" s="44" t="s">
        <v>46</v>
      </c>
      <c r="L58" s="43">
        <v>1.81</v>
      </c>
    </row>
    <row r="59" spans="1:12" ht="15">
      <c r="A59" s="23"/>
      <c r="B59" s="15"/>
      <c r="C59" s="11"/>
      <c r="D59" s="6"/>
      <c r="E59" s="42" t="s">
        <v>117</v>
      </c>
      <c r="F59" s="43">
        <v>20</v>
      </c>
      <c r="G59" s="43">
        <v>0.7</v>
      </c>
      <c r="H59" s="43">
        <v>0.5</v>
      </c>
      <c r="I59" s="43">
        <v>1.8</v>
      </c>
      <c r="J59" s="43">
        <v>14.1</v>
      </c>
      <c r="K59" s="44" t="s">
        <v>118</v>
      </c>
      <c r="L59" s="43">
        <v>1.1399999999999999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10">SUM(G52:G60)</f>
        <v>44.220000000000006</v>
      </c>
      <c r="H61" s="19">
        <f t="shared" ref="H61" si="11">SUM(H52:H60)</f>
        <v>26.16</v>
      </c>
      <c r="I61" s="19">
        <f t="shared" ref="I61" si="12">SUM(I52:I60)</f>
        <v>99.399999999999991</v>
      </c>
      <c r="J61" s="19">
        <f t="shared" ref="J61:L61" si="13">SUM(J52:J60)</f>
        <v>845.7600000000001</v>
      </c>
      <c r="K61" s="25"/>
      <c r="L61" s="19">
        <f t="shared" si="13"/>
        <v>83.36</v>
      </c>
    </row>
    <row r="62" spans="1:12" ht="15.75" customHeigh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800</v>
      </c>
      <c r="G62" s="32">
        <f t="shared" ref="G62" si="14">G51+G61</f>
        <v>44.220000000000006</v>
      </c>
      <c r="H62" s="32">
        <f t="shared" ref="H62" si="15">H51+H61</f>
        <v>26.16</v>
      </c>
      <c r="I62" s="32">
        <f t="shared" ref="I62" si="16">I51+I61</f>
        <v>99.399999999999991</v>
      </c>
      <c r="J62" s="32">
        <f t="shared" ref="J62:L62" si="17">J51+J61</f>
        <v>845.7600000000001</v>
      </c>
      <c r="K62" s="32"/>
      <c r="L62" s="32">
        <f t="shared" si="17"/>
        <v>83.36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/>
      <c r="G70" s="19"/>
      <c r="H70" s="19"/>
      <c r="I70" s="19"/>
      <c r="J70" s="19"/>
      <c r="K70" s="25"/>
      <c r="L70" s="19"/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98</v>
      </c>
      <c r="F71" s="43">
        <v>60</v>
      </c>
      <c r="G71" s="43">
        <v>1.2</v>
      </c>
      <c r="H71" s="43">
        <v>0.2</v>
      </c>
      <c r="I71" s="43">
        <v>6.1</v>
      </c>
      <c r="J71" s="43">
        <v>22.1</v>
      </c>
      <c r="K71" s="44" t="s">
        <v>46</v>
      </c>
      <c r="L71" s="43">
        <v>10.39</v>
      </c>
    </row>
    <row r="72" spans="1:12" ht="15">
      <c r="A72" s="23"/>
      <c r="B72" s="15"/>
      <c r="C72" s="11"/>
      <c r="D72" s="7" t="s">
        <v>27</v>
      </c>
      <c r="E72" s="42" t="s">
        <v>132</v>
      </c>
      <c r="F72" s="43">
        <v>200</v>
      </c>
      <c r="G72" s="43">
        <v>5.2</v>
      </c>
      <c r="H72" s="43">
        <v>2.8</v>
      </c>
      <c r="I72" s="43">
        <v>18.5</v>
      </c>
      <c r="J72" s="43">
        <v>119.6</v>
      </c>
      <c r="K72" s="44" t="s">
        <v>52</v>
      </c>
      <c r="L72" s="43">
        <v>14.16</v>
      </c>
    </row>
    <row r="73" spans="1:12" ht="15">
      <c r="A73" s="23"/>
      <c r="B73" s="15"/>
      <c r="C73" s="11"/>
      <c r="D73" s="7" t="s">
        <v>28</v>
      </c>
      <c r="E73" s="42" t="s">
        <v>78</v>
      </c>
      <c r="F73" s="54">
        <v>100</v>
      </c>
      <c r="G73" s="54">
        <v>13.7</v>
      </c>
      <c r="H73" s="54">
        <v>7.4</v>
      </c>
      <c r="I73" s="54">
        <v>6.3</v>
      </c>
      <c r="J73" s="54">
        <v>147.1</v>
      </c>
      <c r="K73" s="44" t="s">
        <v>79</v>
      </c>
      <c r="L73" s="43">
        <v>23.65</v>
      </c>
    </row>
    <row r="74" spans="1:12" ht="15">
      <c r="A74" s="23"/>
      <c r="B74" s="15"/>
      <c r="C74" s="11"/>
      <c r="D74" s="7" t="s">
        <v>29</v>
      </c>
      <c r="E74" s="50" t="s">
        <v>127</v>
      </c>
      <c r="F74" s="43">
        <v>150</v>
      </c>
      <c r="G74" s="43">
        <v>8.3000000000000007</v>
      </c>
      <c r="H74" s="43">
        <v>6.3</v>
      </c>
      <c r="I74" s="43">
        <v>36</v>
      </c>
      <c r="J74" s="43">
        <v>233.7</v>
      </c>
      <c r="K74" s="51" t="s">
        <v>128</v>
      </c>
      <c r="L74" s="43">
        <v>10.35</v>
      </c>
    </row>
    <row r="75" spans="1:12" ht="15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0.6</v>
      </c>
      <c r="H75" s="43">
        <v>0.2</v>
      </c>
      <c r="I75" s="43">
        <v>15.2</v>
      </c>
      <c r="J75" s="43">
        <v>65.3</v>
      </c>
      <c r="K75" s="44" t="s">
        <v>77</v>
      </c>
      <c r="L75" s="43">
        <v>6.72</v>
      </c>
    </row>
    <row r="76" spans="1:12" ht="15">
      <c r="A76" s="23"/>
      <c r="B76" s="15"/>
      <c r="C76" s="11"/>
      <c r="D76" s="7" t="s">
        <v>31</v>
      </c>
      <c r="E76" s="42" t="s">
        <v>87</v>
      </c>
      <c r="F76" s="43">
        <v>45</v>
      </c>
      <c r="G76" s="43">
        <v>3.4</v>
      </c>
      <c r="H76" s="43">
        <v>0.4</v>
      </c>
      <c r="I76" s="43">
        <v>22.1</v>
      </c>
      <c r="J76" s="43">
        <v>105.5</v>
      </c>
      <c r="K76" s="44" t="s">
        <v>46</v>
      </c>
      <c r="L76" s="43">
        <v>3.13</v>
      </c>
    </row>
    <row r="77" spans="1:12" ht="15">
      <c r="A77" s="23"/>
      <c r="B77" s="15"/>
      <c r="C77" s="11"/>
      <c r="D77" s="7" t="s">
        <v>32</v>
      </c>
      <c r="E77" s="42" t="s">
        <v>88</v>
      </c>
      <c r="F77" s="43">
        <v>25</v>
      </c>
      <c r="G77" s="43">
        <v>1.7</v>
      </c>
      <c r="H77" s="43">
        <v>0.3</v>
      </c>
      <c r="I77" s="43">
        <v>8.4</v>
      </c>
      <c r="J77" s="43">
        <v>42.7</v>
      </c>
      <c r="K77" s="44" t="s">
        <v>46</v>
      </c>
      <c r="L77" s="43">
        <v>1.81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18">SUM(G71:G79)</f>
        <v>34.100000000000009</v>
      </c>
      <c r="H80" s="19">
        <f t="shared" ref="H80" si="19">SUM(H71:H79)</f>
        <v>17.599999999999998</v>
      </c>
      <c r="I80" s="19">
        <f t="shared" ref="I80" si="20">SUM(I71:I79)</f>
        <v>112.60000000000002</v>
      </c>
      <c r="J80" s="19">
        <f t="shared" ref="J80:L80" si="21">SUM(J71:J79)</f>
        <v>736</v>
      </c>
      <c r="K80" s="25"/>
      <c r="L80" s="19">
        <f t="shared" si="21"/>
        <v>70.210000000000008</v>
      </c>
    </row>
    <row r="81" spans="1:13" ht="15.75" customHeigh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780</v>
      </c>
      <c r="G81" s="32">
        <f t="shared" ref="G81" si="22">G70+G80</f>
        <v>34.100000000000009</v>
      </c>
      <c r="H81" s="32">
        <f t="shared" ref="H81" si="23">H70+H80</f>
        <v>17.599999999999998</v>
      </c>
      <c r="I81" s="32">
        <f t="shared" ref="I81" si="24">I70+I80</f>
        <v>112.60000000000002</v>
      </c>
      <c r="J81" s="32">
        <f t="shared" ref="J81:L81" si="25">J70+J80</f>
        <v>736</v>
      </c>
      <c r="K81" s="32"/>
      <c r="L81" s="32">
        <f t="shared" si="25"/>
        <v>70.210000000000008</v>
      </c>
    </row>
    <row r="82" spans="1:13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3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3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3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3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3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3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3" ht="15">
      <c r="A89" s="24"/>
      <c r="B89" s="17"/>
      <c r="C89" s="8"/>
      <c r="D89" s="18" t="s">
        <v>33</v>
      </c>
      <c r="E89" s="9"/>
      <c r="F89" s="19"/>
      <c r="G89" s="19"/>
      <c r="H89" s="19"/>
      <c r="I89" s="19"/>
      <c r="J89" s="19"/>
      <c r="K89" s="25"/>
      <c r="L89" s="19"/>
    </row>
    <row r="90" spans="1:13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53</v>
      </c>
      <c r="F90" s="43">
        <v>60</v>
      </c>
      <c r="G90" s="43">
        <v>1.6</v>
      </c>
      <c r="H90" s="43">
        <v>0.2</v>
      </c>
      <c r="I90" s="43">
        <v>4</v>
      </c>
      <c r="J90" s="43">
        <v>24</v>
      </c>
      <c r="K90" s="44" t="s">
        <v>46</v>
      </c>
      <c r="L90" s="43">
        <v>4.5</v>
      </c>
    </row>
    <row r="91" spans="1:13" ht="15">
      <c r="A91" s="23"/>
      <c r="B91" s="15"/>
      <c r="C91" s="11"/>
      <c r="D91" s="7" t="s">
        <v>27</v>
      </c>
      <c r="E91" s="42" t="s">
        <v>60</v>
      </c>
      <c r="F91" s="43">
        <v>200</v>
      </c>
      <c r="G91" s="43">
        <v>6.68</v>
      </c>
      <c r="H91" s="43">
        <v>4.5999999999999996</v>
      </c>
      <c r="I91" s="43">
        <v>16.28</v>
      </c>
      <c r="J91" s="43">
        <v>133.13999999999999</v>
      </c>
      <c r="K91" s="44" t="s">
        <v>81</v>
      </c>
      <c r="L91" s="43">
        <v>13.36</v>
      </c>
    </row>
    <row r="92" spans="1:13" ht="15">
      <c r="A92" s="23"/>
      <c r="B92" s="15"/>
      <c r="C92" s="11"/>
      <c r="D92" s="7" t="s">
        <v>28</v>
      </c>
      <c r="E92" s="50" t="s">
        <v>129</v>
      </c>
      <c r="F92" s="43">
        <v>200</v>
      </c>
      <c r="G92" s="43">
        <v>27.3</v>
      </c>
      <c r="H92" s="43">
        <v>8.1</v>
      </c>
      <c r="I92" s="43">
        <v>33.200000000000003</v>
      </c>
      <c r="J92" s="43">
        <v>314.60000000000002</v>
      </c>
      <c r="K92" s="51" t="s">
        <v>130</v>
      </c>
      <c r="L92" s="43">
        <v>36.21</v>
      </c>
    </row>
    <row r="93" spans="1:13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3" ht="15">
      <c r="A94" s="23"/>
      <c r="B94" s="15"/>
      <c r="C94" s="11"/>
      <c r="D94" s="7" t="s">
        <v>30</v>
      </c>
      <c r="E94" s="42" t="s">
        <v>86</v>
      </c>
      <c r="F94" s="43">
        <v>200</v>
      </c>
      <c r="G94" s="43">
        <v>1</v>
      </c>
      <c r="H94" s="43">
        <v>0.2</v>
      </c>
      <c r="I94" s="43">
        <v>20.2</v>
      </c>
      <c r="J94" s="43">
        <v>92</v>
      </c>
      <c r="K94" s="44" t="s">
        <v>77</v>
      </c>
      <c r="L94" s="43">
        <v>8.16</v>
      </c>
      <c r="M94" s="52"/>
    </row>
    <row r="95" spans="1:13" ht="15">
      <c r="A95" s="23"/>
      <c r="B95" s="15"/>
      <c r="C95" s="11"/>
      <c r="D95" s="7" t="s">
        <v>31</v>
      </c>
      <c r="E95" s="42" t="s">
        <v>87</v>
      </c>
      <c r="F95" s="43">
        <v>45</v>
      </c>
      <c r="G95" s="43">
        <v>3.4</v>
      </c>
      <c r="H95" s="43">
        <v>0.4</v>
      </c>
      <c r="I95" s="43">
        <v>22.1</v>
      </c>
      <c r="J95" s="43">
        <v>105.5</v>
      </c>
      <c r="K95" s="44" t="s">
        <v>46</v>
      </c>
      <c r="L95" s="43">
        <v>3.13</v>
      </c>
    </row>
    <row r="96" spans="1:13" ht="15">
      <c r="A96" s="23"/>
      <c r="B96" s="15"/>
      <c r="C96" s="11"/>
      <c r="D96" s="7" t="s">
        <v>32</v>
      </c>
      <c r="E96" s="42" t="s">
        <v>88</v>
      </c>
      <c r="F96" s="43">
        <v>25</v>
      </c>
      <c r="G96" s="43">
        <v>1.7</v>
      </c>
      <c r="H96" s="43">
        <v>0.3</v>
      </c>
      <c r="I96" s="43">
        <v>8.4</v>
      </c>
      <c r="J96" s="43">
        <v>42.7</v>
      </c>
      <c r="K96" s="44" t="s">
        <v>46</v>
      </c>
      <c r="L96" s="43">
        <v>1.81</v>
      </c>
    </row>
    <row r="97" spans="1:12" ht="15">
      <c r="A97" s="23"/>
      <c r="B97" s="15"/>
      <c r="C97" s="11"/>
      <c r="D97" s="6"/>
      <c r="E97" s="42" t="s">
        <v>51</v>
      </c>
      <c r="F97" s="43">
        <v>120</v>
      </c>
      <c r="G97" s="43">
        <v>0.5</v>
      </c>
      <c r="H97" s="43">
        <v>0.5</v>
      </c>
      <c r="I97" s="43">
        <v>11.5</v>
      </c>
      <c r="J97" s="43">
        <v>53.3</v>
      </c>
      <c r="K97" s="44" t="s">
        <v>97</v>
      </c>
      <c r="L97" s="43">
        <v>16.8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26">SUM(G90:G98)</f>
        <v>42.18</v>
      </c>
      <c r="H99" s="19">
        <f t="shared" ref="H99" si="27">SUM(H90:H98)</f>
        <v>14.299999999999999</v>
      </c>
      <c r="I99" s="19">
        <f t="shared" ref="I99" si="28">SUM(I90:I98)</f>
        <v>115.68</v>
      </c>
      <c r="J99" s="19">
        <f t="shared" ref="J99:L99" si="29">SUM(J90:J98)</f>
        <v>765.24</v>
      </c>
      <c r="K99" s="25"/>
      <c r="L99" s="19">
        <f t="shared" si="29"/>
        <v>83.97</v>
      </c>
    </row>
    <row r="100" spans="1:12" ht="15.75" customHeigh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850</v>
      </c>
      <c r="G100" s="32">
        <f t="shared" ref="G100" si="30">G89+G99</f>
        <v>42.18</v>
      </c>
      <c r="H100" s="32">
        <f t="shared" ref="H100" si="31">H89+H99</f>
        <v>14.299999999999999</v>
      </c>
      <c r="I100" s="32">
        <f t="shared" ref="I100" si="32">I89+I99</f>
        <v>115.68</v>
      </c>
      <c r="J100" s="32">
        <f t="shared" ref="J100:L100" si="33">J89+J99</f>
        <v>765.24</v>
      </c>
      <c r="K100" s="32"/>
      <c r="L100" s="32">
        <f t="shared" si="33"/>
        <v>83.97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/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5.0999999999999996</v>
      </c>
      <c r="H110" s="43">
        <v>5.8</v>
      </c>
      <c r="I110" s="43">
        <v>10.8</v>
      </c>
      <c r="J110" s="43">
        <v>115.6</v>
      </c>
      <c r="K110" s="44" t="s">
        <v>85</v>
      </c>
      <c r="L110" s="43">
        <v>4.9400000000000004</v>
      </c>
    </row>
    <row r="111" spans="1:12" ht="15">
      <c r="A111" s="23"/>
      <c r="B111" s="15"/>
      <c r="C111" s="11"/>
      <c r="D111" s="7" t="s">
        <v>28</v>
      </c>
      <c r="E111" s="42" t="s">
        <v>133</v>
      </c>
      <c r="F111" s="43">
        <v>150</v>
      </c>
      <c r="G111" s="43">
        <v>29.7</v>
      </c>
      <c r="H111" s="43">
        <v>10.7</v>
      </c>
      <c r="I111" s="43">
        <v>24.97</v>
      </c>
      <c r="J111" s="43">
        <v>347.32</v>
      </c>
      <c r="K111" s="44" t="s">
        <v>59</v>
      </c>
      <c r="L111" s="43">
        <v>48.09</v>
      </c>
    </row>
    <row r="112" spans="1:12" ht="15">
      <c r="A112" s="23"/>
      <c r="B112" s="15"/>
      <c r="C112" s="11"/>
      <c r="D112" s="7" t="s">
        <v>29</v>
      </c>
      <c r="E112" s="42" t="s">
        <v>82</v>
      </c>
      <c r="F112" s="43">
        <v>38</v>
      </c>
      <c r="G112" s="43">
        <v>2.6</v>
      </c>
      <c r="H112" s="43">
        <v>2.8</v>
      </c>
      <c r="I112" s="43">
        <v>19.2</v>
      </c>
      <c r="J112" s="43">
        <v>112.6</v>
      </c>
      <c r="K112" s="44" t="s">
        <v>46</v>
      </c>
      <c r="L112" s="43">
        <v>8.25</v>
      </c>
    </row>
    <row r="113" spans="1:12" ht="15">
      <c r="A113" s="23"/>
      <c r="B113" s="15"/>
      <c r="C113" s="11"/>
      <c r="D113" s="7" t="s">
        <v>30</v>
      </c>
      <c r="E113" s="42" t="s">
        <v>74</v>
      </c>
      <c r="F113" s="43">
        <v>200</v>
      </c>
      <c r="G113" s="43">
        <v>0.2</v>
      </c>
      <c r="H113" s="43">
        <v>0</v>
      </c>
      <c r="I113" s="43">
        <v>6.5</v>
      </c>
      <c r="J113" s="43">
        <v>26.8</v>
      </c>
      <c r="K113" s="44" t="s">
        <v>75</v>
      </c>
      <c r="L113" s="43">
        <v>0.98</v>
      </c>
    </row>
    <row r="114" spans="1:12" ht="15">
      <c r="A114" s="23"/>
      <c r="B114" s="15"/>
      <c r="C114" s="11"/>
      <c r="D114" s="7" t="s">
        <v>31</v>
      </c>
      <c r="E114" s="50" t="s">
        <v>90</v>
      </c>
      <c r="F114" s="43">
        <v>45</v>
      </c>
      <c r="G114" s="43">
        <v>3.4</v>
      </c>
      <c r="H114" s="43">
        <v>0.4</v>
      </c>
      <c r="I114" s="43">
        <v>22.1</v>
      </c>
      <c r="J114" s="43">
        <v>105.5</v>
      </c>
      <c r="K114" s="44" t="s">
        <v>46</v>
      </c>
      <c r="L114" s="43">
        <v>3.13</v>
      </c>
    </row>
    <row r="115" spans="1:12" ht="15">
      <c r="A115" s="23"/>
      <c r="B115" s="15"/>
      <c r="C115" s="11"/>
      <c r="D115" s="7" t="s">
        <v>32</v>
      </c>
      <c r="E115" s="50" t="s">
        <v>88</v>
      </c>
      <c r="F115" s="43">
        <v>25</v>
      </c>
      <c r="G115" s="43">
        <v>1.7</v>
      </c>
      <c r="H115" s="43">
        <v>0.3</v>
      </c>
      <c r="I115" s="43">
        <v>8.4</v>
      </c>
      <c r="J115" s="43">
        <v>42.7</v>
      </c>
      <c r="K115" s="44" t="s">
        <v>46</v>
      </c>
      <c r="L115" s="43">
        <v>1.81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658</v>
      </c>
      <c r="G118" s="19">
        <f t="shared" ref="G118:J118" si="34">SUM(G109:G117)</f>
        <v>42.7</v>
      </c>
      <c r="H118" s="19">
        <f t="shared" si="34"/>
        <v>20</v>
      </c>
      <c r="I118" s="19">
        <f t="shared" si="34"/>
        <v>91.97</v>
      </c>
      <c r="J118" s="19">
        <f t="shared" si="34"/>
        <v>750.52</v>
      </c>
      <c r="K118" s="25"/>
      <c r="L118" s="19">
        <f t="shared" ref="L118" si="35">SUM(L109:L117)</f>
        <v>67.2</v>
      </c>
    </row>
    <row r="119" spans="1:12" ht="15.75" customHeight="1">
      <c r="A119" s="29">
        <f>A101</f>
        <v>1</v>
      </c>
      <c r="B119" s="30">
        <f>B101</f>
        <v>6</v>
      </c>
      <c r="C119" s="62" t="s">
        <v>4</v>
      </c>
      <c r="D119" s="63"/>
      <c r="E119" s="31"/>
      <c r="F119" s="32">
        <f>F108+F118</f>
        <v>658</v>
      </c>
      <c r="G119" s="32">
        <f t="shared" ref="G119:J119" si="36">G108+G118</f>
        <v>42.7</v>
      </c>
      <c r="H119" s="32">
        <f t="shared" si="36"/>
        <v>20</v>
      </c>
      <c r="I119" s="32">
        <f t="shared" si="36"/>
        <v>91.97</v>
      </c>
      <c r="J119" s="32">
        <f t="shared" si="36"/>
        <v>750.52</v>
      </c>
      <c r="K119" s="32"/>
      <c r="L119" s="32">
        <f t="shared" ref="L119" si="37">L108+L118</f>
        <v>67.2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/>
      <c r="G127" s="19"/>
      <c r="H127" s="19"/>
      <c r="I127" s="19"/>
      <c r="J127" s="19"/>
      <c r="K127" s="25"/>
      <c r="L127" s="19"/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136</v>
      </c>
      <c r="F128" s="54">
        <v>60</v>
      </c>
      <c r="G128" s="54">
        <v>0.9</v>
      </c>
      <c r="H128" s="58">
        <v>2.77</v>
      </c>
      <c r="I128" s="54">
        <v>4.4000000000000004</v>
      </c>
      <c r="J128" s="54">
        <v>46.8</v>
      </c>
      <c r="K128" s="55" t="s">
        <v>46</v>
      </c>
      <c r="L128" s="54">
        <v>6.66</v>
      </c>
    </row>
    <row r="129" spans="1:12" ht="25.5">
      <c r="A129" s="14"/>
      <c r="B129" s="15"/>
      <c r="C129" s="11"/>
      <c r="D129" s="7" t="s">
        <v>27</v>
      </c>
      <c r="E129" s="42" t="s">
        <v>63</v>
      </c>
      <c r="F129" s="43">
        <v>200</v>
      </c>
      <c r="G129" s="43">
        <v>4.74</v>
      </c>
      <c r="H129" s="43">
        <v>6.24</v>
      </c>
      <c r="I129" s="43">
        <v>13.6</v>
      </c>
      <c r="J129" s="43">
        <v>129.38</v>
      </c>
      <c r="K129" s="44" t="s">
        <v>61</v>
      </c>
      <c r="L129" s="43">
        <v>13.57</v>
      </c>
    </row>
    <row r="130" spans="1:12" ht="15">
      <c r="A130" s="14"/>
      <c r="B130" s="15"/>
      <c r="C130" s="11"/>
      <c r="D130" s="7" t="s">
        <v>28</v>
      </c>
      <c r="E130" s="50" t="s">
        <v>121</v>
      </c>
      <c r="F130" s="43">
        <v>200</v>
      </c>
      <c r="G130" s="43">
        <v>8.1999999999999993</v>
      </c>
      <c r="H130" s="43">
        <v>9.1999999999999993</v>
      </c>
      <c r="I130" s="43">
        <v>38.6</v>
      </c>
      <c r="J130" s="43">
        <v>270.3</v>
      </c>
      <c r="K130" s="51" t="s">
        <v>122</v>
      </c>
      <c r="L130" s="54">
        <v>20.21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0.2</v>
      </c>
      <c r="H132" s="43">
        <v>0</v>
      </c>
      <c r="I132" s="43">
        <v>6.5</v>
      </c>
      <c r="J132" s="43">
        <v>26.8</v>
      </c>
      <c r="K132" s="44" t="s">
        <v>75</v>
      </c>
      <c r="L132" s="43">
        <v>0.98</v>
      </c>
    </row>
    <row r="133" spans="1:12" ht="15">
      <c r="A133" s="14"/>
      <c r="B133" s="15"/>
      <c r="C133" s="11"/>
      <c r="D133" s="7" t="s">
        <v>31</v>
      </c>
      <c r="E133" s="42" t="s">
        <v>87</v>
      </c>
      <c r="F133" s="43">
        <v>45</v>
      </c>
      <c r="G133" s="43">
        <v>3.4</v>
      </c>
      <c r="H133" s="43">
        <v>0.4</v>
      </c>
      <c r="I133" s="43">
        <v>22.1</v>
      </c>
      <c r="J133" s="43">
        <v>105.5</v>
      </c>
      <c r="K133" s="44" t="s">
        <v>46</v>
      </c>
      <c r="L133" s="43">
        <v>3.13</v>
      </c>
    </row>
    <row r="134" spans="1:12" ht="15">
      <c r="A134" s="14"/>
      <c r="B134" s="15"/>
      <c r="C134" s="11"/>
      <c r="D134" s="7" t="s">
        <v>32</v>
      </c>
      <c r="E134" s="42" t="s">
        <v>88</v>
      </c>
      <c r="F134" s="43">
        <v>25</v>
      </c>
      <c r="G134" s="43">
        <v>1.7</v>
      </c>
      <c r="H134" s="43">
        <v>0.3</v>
      </c>
      <c r="I134" s="43">
        <v>8.4</v>
      </c>
      <c r="J134" s="43">
        <v>42.7</v>
      </c>
      <c r="K134" s="44" t="s">
        <v>46</v>
      </c>
      <c r="L134" s="43">
        <v>1.81</v>
      </c>
    </row>
    <row r="135" spans="1:12" ht="15">
      <c r="A135" s="14"/>
      <c r="B135" s="15"/>
      <c r="C135" s="11"/>
      <c r="D135" s="6"/>
      <c r="E135" s="42" t="s">
        <v>66</v>
      </c>
      <c r="F135" s="43">
        <v>15</v>
      </c>
      <c r="G135" s="43">
        <v>3.5</v>
      </c>
      <c r="H135" s="43">
        <v>4.4000000000000004</v>
      </c>
      <c r="I135" s="43">
        <v>0</v>
      </c>
      <c r="J135" s="43">
        <v>53.8</v>
      </c>
      <c r="K135" s="44" t="s">
        <v>67</v>
      </c>
      <c r="L135" s="43">
        <v>8.92</v>
      </c>
    </row>
    <row r="136" spans="1:12" ht="15">
      <c r="A136" s="14"/>
      <c r="B136" s="15"/>
      <c r="C136" s="11"/>
      <c r="D136" s="6"/>
      <c r="E136" s="42" t="s">
        <v>51</v>
      </c>
      <c r="F136" s="43">
        <v>120</v>
      </c>
      <c r="G136" s="43">
        <v>0.5</v>
      </c>
      <c r="H136" s="43">
        <v>0.5</v>
      </c>
      <c r="I136" s="43">
        <v>11.8</v>
      </c>
      <c r="J136" s="43">
        <v>53.3</v>
      </c>
      <c r="K136" s="44" t="s">
        <v>46</v>
      </c>
      <c r="L136" s="43">
        <v>16.97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865</v>
      </c>
      <c r="G137" s="19">
        <f t="shared" ref="G137:J137" si="38">SUM(G128:G136)</f>
        <v>23.139999999999997</v>
      </c>
      <c r="H137" s="19">
        <f t="shared" si="38"/>
        <v>23.810000000000002</v>
      </c>
      <c r="I137" s="19">
        <f t="shared" si="38"/>
        <v>105.4</v>
      </c>
      <c r="J137" s="19">
        <f t="shared" si="38"/>
        <v>728.57999999999993</v>
      </c>
      <c r="K137" s="25"/>
      <c r="L137" s="19">
        <f t="shared" ref="L137" si="39">SUM(L128:L136)</f>
        <v>72.25</v>
      </c>
    </row>
    <row r="138" spans="1:12" ht="15">
      <c r="A138" s="33">
        <f>A120</f>
        <v>2</v>
      </c>
      <c r="B138" s="33">
        <f>B120</f>
        <v>1</v>
      </c>
      <c r="C138" s="62" t="s">
        <v>4</v>
      </c>
      <c r="D138" s="63"/>
      <c r="E138" s="31"/>
      <c r="F138" s="32">
        <f>F127+F137</f>
        <v>865</v>
      </c>
      <c r="G138" s="32">
        <f t="shared" ref="G138" si="40">G127+G137</f>
        <v>23.139999999999997</v>
      </c>
      <c r="H138" s="32">
        <f t="shared" ref="H138" si="41">H127+H137</f>
        <v>23.810000000000002</v>
      </c>
      <c r="I138" s="32">
        <f t="shared" ref="I138" si="42">I127+I137</f>
        <v>105.4</v>
      </c>
      <c r="J138" s="32">
        <f t="shared" ref="J138:L138" si="43">J127+J137</f>
        <v>728.57999999999993</v>
      </c>
      <c r="K138" s="32"/>
      <c r="L138" s="32">
        <f t="shared" si="43"/>
        <v>72.25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50"/>
      <c r="F145" s="43"/>
      <c r="G145" s="43"/>
      <c r="H145" s="43"/>
      <c r="I145" s="43"/>
      <c r="J145" s="43"/>
      <c r="K145" s="51"/>
      <c r="L145" s="43"/>
    </row>
    <row r="146" spans="1:12" ht="15">
      <c r="A146" s="24"/>
      <c r="B146" s="17"/>
      <c r="C146" s="8"/>
      <c r="D146" s="18" t="s">
        <v>33</v>
      </c>
      <c r="E146" s="9"/>
      <c r="F146" s="19"/>
      <c r="G146" s="19"/>
      <c r="H146" s="19"/>
      <c r="I146" s="19"/>
      <c r="J146" s="19"/>
      <c r="K146" s="25"/>
      <c r="L146" s="19"/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114</v>
      </c>
      <c r="F147" s="43">
        <v>60</v>
      </c>
      <c r="G147" s="43">
        <v>0.6</v>
      </c>
      <c r="H147" s="43">
        <v>5.3</v>
      </c>
      <c r="I147" s="43">
        <v>4.0999999999999996</v>
      </c>
      <c r="J147" s="43">
        <v>67.099999999999994</v>
      </c>
      <c r="K147" s="44" t="s">
        <v>115</v>
      </c>
      <c r="L147" s="43">
        <v>3.41</v>
      </c>
    </row>
    <row r="148" spans="1:12" ht="15">
      <c r="A148" s="23"/>
      <c r="B148" s="15"/>
      <c r="C148" s="11"/>
      <c r="D148" s="7" t="s">
        <v>27</v>
      </c>
      <c r="E148" s="50" t="s">
        <v>131</v>
      </c>
      <c r="F148" s="43">
        <v>200</v>
      </c>
      <c r="G148" s="43">
        <v>4.7</v>
      </c>
      <c r="H148" s="43">
        <v>5.6</v>
      </c>
      <c r="I148" s="43">
        <v>5.7</v>
      </c>
      <c r="J148" s="43">
        <v>92.2</v>
      </c>
      <c r="K148" s="51" t="s">
        <v>93</v>
      </c>
      <c r="L148" s="43">
        <v>14.8</v>
      </c>
    </row>
    <row r="149" spans="1:12" ht="15">
      <c r="A149" s="23"/>
      <c r="B149" s="15"/>
      <c r="C149" s="11"/>
      <c r="D149" s="7" t="s">
        <v>28</v>
      </c>
      <c r="E149" s="42" t="s">
        <v>112</v>
      </c>
      <c r="F149" s="54">
        <v>100</v>
      </c>
      <c r="G149" s="43">
        <v>8.4</v>
      </c>
      <c r="H149" s="43">
        <v>7.6</v>
      </c>
      <c r="I149" s="43">
        <v>6.4</v>
      </c>
      <c r="J149" s="43">
        <v>128.4</v>
      </c>
      <c r="K149" s="44" t="s">
        <v>113</v>
      </c>
      <c r="L149" s="54">
        <v>26.28</v>
      </c>
    </row>
    <row r="150" spans="1:12" ht="15">
      <c r="A150" s="23"/>
      <c r="B150" s="15"/>
      <c r="C150" s="11"/>
      <c r="D150" s="7" t="s">
        <v>29</v>
      </c>
      <c r="E150" s="42" t="s">
        <v>44</v>
      </c>
      <c r="F150" s="43">
        <v>150</v>
      </c>
      <c r="G150" s="43">
        <v>5.3</v>
      </c>
      <c r="H150" s="43">
        <v>4.9000000000000004</v>
      </c>
      <c r="I150" s="43">
        <v>32.799999999999997</v>
      </c>
      <c r="J150" s="43">
        <v>196.8</v>
      </c>
      <c r="K150" s="44" t="s">
        <v>45</v>
      </c>
      <c r="L150" s="43">
        <v>9.5500000000000007</v>
      </c>
    </row>
    <row r="151" spans="1:12" ht="25.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3.8</v>
      </c>
      <c r="H151" s="43">
        <v>3.5</v>
      </c>
      <c r="I151" s="43">
        <v>11.3</v>
      </c>
      <c r="J151" s="43">
        <v>86</v>
      </c>
      <c r="K151" s="44" t="s">
        <v>83</v>
      </c>
      <c r="L151" s="43">
        <v>10.18</v>
      </c>
    </row>
    <row r="152" spans="1:12" ht="15">
      <c r="A152" s="23"/>
      <c r="B152" s="15"/>
      <c r="C152" s="11"/>
      <c r="D152" s="7" t="s">
        <v>31</v>
      </c>
      <c r="E152" s="42" t="s">
        <v>87</v>
      </c>
      <c r="F152" s="43">
        <v>45</v>
      </c>
      <c r="G152" s="43">
        <v>3.4</v>
      </c>
      <c r="H152" s="43">
        <v>0.4</v>
      </c>
      <c r="I152" s="43">
        <v>22.1</v>
      </c>
      <c r="J152" s="43">
        <v>105.5</v>
      </c>
      <c r="K152" s="44" t="s">
        <v>46</v>
      </c>
      <c r="L152" s="43">
        <v>3.13</v>
      </c>
    </row>
    <row r="153" spans="1:12" ht="15">
      <c r="A153" s="23"/>
      <c r="B153" s="15"/>
      <c r="C153" s="11"/>
      <c r="D153" s="7" t="s">
        <v>32</v>
      </c>
      <c r="E153" s="42" t="s">
        <v>88</v>
      </c>
      <c r="F153" s="43">
        <v>25</v>
      </c>
      <c r="G153" s="43">
        <v>1.7</v>
      </c>
      <c r="H153" s="43">
        <v>0.3</v>
      </c>
      <c r="I153" s="43">
        <v>8.4</v>
      </c>
      <c r="J153" s="43">
        <v>42.7</v>
      </c>
      <c r="K153" s="44" t="s">
        <v>46</v>
      </c>
      <c r="L153" s="43">
        <v>1.81</v>
      </c>
    </row>
    <row r="154" spans="1:12" ht="15">
      <c r="A154" s="23"/>
      <c r="B154" s="15"/>
      <c r="C154" s="11"/>
      <c r="D154" s="6"/>
      <c r="E154" s="56"/>
      <c r="F154" s="43"/>
      <c r="G154" s="43"/>
      <c r="H154" s="43"/>
      <c r="I154" s="43"/>
      <c r="J154" s="43"/>
      <c r="K154" s="51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44">SUM(G147:G155)</f>
        <v>27.9</v>
      </c>
      <c r="H156" s="19">
        <f t="shared" si="44"/>
        <v>27.599999999999998</v>
      </c>
      <c r="I156" s="19">
        <f t="shared" si="44"/>
        <v>90.800000000000011</v>
      </c>
      <c r="J156" s="19">
        <f t="shared" si="44"/>
        <v>718.7</v>
      </c>
      <c r="K156" s="25"/>
      <c r="L156" s="19">
        <f t="shared" ref="L156" si="45">SUM(L147:L155)</f>
        <v>69.16</v>
      </c>
    </row>
    <row r="157" spans="1:12" ht="15">
      <c r="A157" s="29">
        <f>A139</f>
        <v>2</v>
      </c>
      <c r="B157" s="30">
        <f>B139</f>
        <v>2</v>
      </c>
      <c r="C157" s="62" t="s">
        <v>4</v>
      </c>
      <c r="D157" s="63"/>
      <c r="E157" s="31"/>
      <c r="F157" s="32">
        <f>F146+F156</f>
        <v>780</v>
      </c>
      <c r="G157" s="32">
        <f t="shared" ref="G157" si="46">G146+G156</f>
        <v>27.9</v>
      </c>
      <c r="H157" s="32">
        <f t="shared" ref="H157" si="47">H146+H156</f>
        <v>27.599999999999998</v>
      </c>
      <c r="I157" s="32">
        <f t="shared" ref="I157" si="48">I146+I156</f>
        <v>90.800000000000011</v>
      </c>
      <c r="J157" s="32">
        <f t="shared" ref="J157:L157" si="49">J146+J156</f>
        <v>718.7</v>
      </c>
      <c r="K157" s="32"/>
      <c r="L157" s="32">
        <f t="shared" si="49"/>
        <v>69.16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3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3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3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3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3" ht="15">
      <c r="A165" s="24"/>
      <c r="B165" s="17"/>
      <c r="C165" s="8"/>
      <c r="D165" s="18" t="s">
        <v>33</v>
      </c>
      <c r="E165" s="9"/>
      <c r="F165" s="19"/>
      <c r="G165" s="19"/>
      <c r="H165" s="19"/>
      <c r="I165" s="19"/>
      <c r="J165" s="19"/>
      <c r="K165" s="25"/>
      <c r="L165" s="19"/>
    </row>
    <row r="166" spans="1:13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116</v>
      </c>
      <c r="F166" s="43">
        <v>60</v>
      </c>
      <c r="G166" s="43">
        <v>0.8</v>
      </c>
      <c r="H166" s="43">
        <v>0.1</v>
      </c>
      <c r="I166" s="43">
        <v>4.5999999999999996</v>
      </c>
      <c r="J166" s="43">
        <v>60.8</v>
      </c>
      <c r="K166" s="44" t="s">
        <v>62</v>
      </c>
      <c r="L166" s="43">
        <v>2.67</v>
      </c>
    </row>
    <row r="167" spans="1:13" ht="15">
      <c r="A167" s="23"/>
      <c r="B167" s="15"/>
      <c r="C167" s="11"/>
      <c r="D167" s="7" t="s">
        <v>27</v>
      </c>
      <c r="E167" s="42" t="s">
        <v>99</v>
      </c>
      <c r="F167" s="43">
        <v>200</v>
      </c>
      <c r="G167" s="43">
        <v>1.7</v>
      </c>
      <c r="H167" s="43">
        <v>4.26</v>
      </c>
      <c r="I167" s="43">
        <v>9.68</v>
      </c>
      <c r="J167" s="43">
        <v>110.36</v>
      </c>
      <c r="K167" s="44" t="s">
        <v>43</v>
      </c>
      <c r="L167" s="43">
        <v>18.100000000000001</v>
      </c>
    </row>
    <row r="168" spans="1:13" ht="15">
      <c r="A168" s="23"/>
      <c r="B168" s="15"/>
      <c r="C168" s="11"/>
      <c r="D168" s="7" t="s">
        <v>28</v>
      </c>
      <c r="E168" s="50" t="s">
        <v>123</v>
      </c>
      <c r="F168" s="54">
        <v>100</v>
      </c>
      <c r="G168" s="43">
        <v>32.200000000000003</v>
      </c>
      <c r="H168" s="43">
        <v>2.2999999999999998</v>
      </c>
      <c r="I168" s="43">
        <v>1.2</v>
      </c>
      <c r="J168" s="43">
        <v>154.80000000000001</v>
      </c>
      <c r="K168" s="51" t="s">
        <v>89</v>
      </c>
      <c r="L168" s="54">
        <v>31.44</v>
      </c>
    </row>
    <row r="169" spans="1:13" ht="15">
      <c r="A169" s="23"/>
      <c r="B169" s="15"/>
      <c r="C169" s="11"/>
      <c r="D169" s="7" t="s">
        <v>29</v>
      </c>
      <c r="E169" s="50" t="s">
        <v>127</v>
      </c>
      <c r="F169" s="43">
        <v>150</v>
      </c>
      <c r="G169" s="43">
        <v>8.3000000000000007</v>
      </c>
      <c r="H169" s="43">
        <v>6.3</v>
      </c>
      <c r="I169" s="43">
        <v>36</v>
      </c>
      <c r="J169" s="43">
        <v>233.7</v>
      </c>
      <c r="K169" s="51" t="s">
        <v>128</v>
      </c>
      <c r="L169" s="43">
        <v>10.35</v>
      </c>
    </row>
    <row r="170" spans="1:13" ht="15">
      <c r="A170" s="23"/>
      <c r="B170" s="15"/>
      <c r="C170" s="11"/>
      <c r="D170" s="7" t="s">
        <v>30</v>
      </c>
      <c r="E170" s="42" t="s">
        <v>119</v>
      </c>
      <c r="F170" s="43">
        <v>200</v>
      </c>
      <c r="G170" s="43">
        <v>1.6</v>
      </c>
      <c r="H170" s="43">
        <v>1.1000000000000001</v>
      </c>
      <c r="I170" s="43">
        <v>8.6</v>
      </c>
      <c r="J170" s="43">
        <v>50.9</v>
      </c>
      <c r="K170" s="44" t="s">
        <v>120</v>
      </c>
      <c r="L170" s="43">
        <v>5.0599999999999996</v>
      </c>
    </row>
    <row r="171" spans="1:13" ht="15">
      <c r="A171" s="23"/>
      <c r="B171" s="15"/>
      <c r="C171" s="11"/>
      <c r="D171" s="7" t="s">
        <v>31</v>
      </c>
      <c r="E171" s="42" t="s">
        <v>87</v>
      </c>
      <c r="F171" s="43">
        <v>45</v>
      </c>
      <c r="G171" s="43">
        <v>3.4</v>
      </c>
      <c r="H171" s="43">
        <v>0.4</v>
      </c>
      <c r="I171" s="43">
        <v>22.1</v>
      </c>
      <c r="J171" s="43">
        <v>105.5</v>
      </c>
      <c r="K171" s="44" t="s">
        <v>46</v>
      </c>
      <c r="L171" s="43">
        <v>3.13</v>
      </c>
    </row>
    <row r="172" spans="1:13" ht="15">
      <c r="A172" s="23"/>
      <c r="B172" s="15"/>
      <c r="C172" s="11"/>
      <c r="D172" s="7" t="s">
        <v>32</v>
      </c>
      <c r="E172" s="42" t="s">
        <v>88</v>
      </c>
      <c r="F172" s="43">
        <v>25</v>
      </c>
      <c r="G172" s="43">
        <v>1.7</v>
      </c>
      <c r="H172" s="43">
        <v>0.3</v>
      </c>
      <c r="I172" s="43">
        <v>8.4</v>
      </c>
      <c r="J172" s="43">
        <v>42.7</v>
      </c>
      <c r="K172" s="44" t="s">
        <v>46</v>
      </c>
      <c r="L172" s="43">
        <v>1.81</v>
      </c>
    </row>
    <row r="173" spans="1:13" ht="15">
      <c r="A173" s="23"/>
      <c r="B173" s="15"/>
      <c r="C173" s="11"/>
      <c r="D173" s="6"/>
      <c r="E173" s="56" t="s">
        <v>124</v>
      </c>
      <c r="F173" s="43">
        <v>20</v>
      </c>
      <c r="G173" s="43">
        <v>0.7</v>
      </c>
      <c r="H173" s="43">
        <v>0.5</v>
      </c>
      <c r="I173" s="43">
        <v>1.8</v>
      </c>
      <c r="J173" s="43">
        <v>14.1</v>
      </c>
      <c r="K173" s="51" t="s">
        <v>125</v>
      </c>
      <c r="L173" s="43">
        <v>1.1399999999999999</v>
      </c>
      <c r="M173" s="57"/>
    </row>
    <row r="174" spans="1:13" ht="15">
      <c r="A174" s="23"/>
      <c r="B174" s="15"/>
      <c r="C174" s="11"/>
      <c r="D174" s="6"/>
      <c r="E174" s="53"/>
      <c r="F174" s="54"/>
      <c r="G174" s="54"/>
      <c r="H174" s="54"/>
      <c r="I174" s="54"/>
      <c r="J174" s="54"/>
      <c r="K174" s="55"/>
      <c r="L174" s="54"/>
    </row>
    <row r="175" spans="1:13" ht="1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50">SUM(G166:G174)</f>
        <v>50.400000000000006</v>
      </c>
      <c r="H175" s="19">
        <f t="shared" si="50"/>
        <v>15.26</v>
      </c>
      <c r="I175" s="19">
        <f t="shared" si="50"/>
        <v>92.38000000000001</v>
      </c>
      <c r="J175" s="19">
        <f t="shared" si="50"/>
        <v>772.86000000000013</v>
      </c>
      <c r="K175" s="25"/>
      <c r="L175" s="19">
        <f t="shared" ref="L175" si="51">SUM(L166:L174)</f>
        <v>73.7</v>
      </c>
    </row>
    <row r="176" spans="1:13" ht="15">
      <c r="A176" s="29">
        <f>A158</f>
        <v>2</v>
      </c>
      <c r="B176" s="30">
        <f>B158</f>
        <v>3</v>
      </c>
      <c r="C176" s="62" t="s">
        <v>4</v>
      </c>
      <c r="D176" s="63"/>
      <c r="E176" s="31"/>
      <c r="F176" s="32">
        <f>F165+F175</f>
        <v>800</v>
      </c>
      <c r="G176" s="32">
        <f t="shared" ref="G176" si="52">G165+G175</f>
        <v>50.400000000000006</v>
      </c>
      <c r="H176" s="32">
        <f t="shared" ref="H176" si="53">H165+H175</f>
        <v>15.26</v>
      </c>
      <c r="I176" s="32">
        <f t="shared" ref="I176" si="54">I165+I175</f>
        <v>92.38000000000001</v>
      </c>
      <c r="J176" s="32">
        <f t="shared" ref="J176:L176" si="55">J165+J175</f>
        <v>772.86000000000013</v>
      </c>
      <c r="K176" s="32"/>
      <c r="L176" s="32">
        <f t="shared" si="55"/>
        <v>73.7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/>
      <c r="G184" s="19"/>
      <c r="H184" s="19"/>
      <c r="I184" s="19"/>
      <c r="J184" s="19"/>
      <c r="K184" s="25"/>
      <c r="L184" s="19"/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98</v>
      </c>
      <c r="F185" s="43">
        <v>60</v>
      </c>
      <c r="G185" s="43">
        <v>1.2</v>
      </c>
      <c r="H185" s="43">
        <v>0.2</v>
      </c>
      <c r="I185" s="43">
        <v>6.1</v>
      </c>
      <c r="J185" s="43">
        <v>22.1</v>
      </c>
      <c r="K185" s="44" t="s">
        <v>46</v>
      </c>
      <c r="L185" s="43">
        <v>10.39</v>
      </c>
    </row>
    <row r="186" spans="1:12" ht="15">
      <c r="A186" s="23"/>
      <c r="B186" s="15"/>
      <c r="C186" s="11"/>
      <c r="D186" s="7" t="s">
        <v>27</v>
      </c>
      <c r="E186" s="42" t="s">
        <v>137</v>
      </c>
      <c r="F186" s="43">
        <v>200</v>
      </c>
      <c r="G186" s="43">
        <v>6.68</v>
      </c>
      <c r="H186" s="43">
        <v>4.5999999999999996</v>
      </c>
      <c r="I186" s="43">
        <v>16.28</v>
      </c>
      <c r="J186" s="43">
        <v>133.13999999999999</v>
      </c>
      <c r="K186" s="44" t="s">
        <v>81</v>
      </c>
      <c r="L186" s="43">
        <v>13.36</v>
      </c>
    </row>
    <row r="187" spans="1:12" ht="15">
      <c r="A187" s="23"/>
      <c r="B187" s="15"/>
      <c r="C187" s="11"/>
      <c r="D187" s="7" t="s">
        <v>28</v>
      </c>
      <c r="E187" s="42" t="s">
        <v>101</v>
      </c>
      <c r="F187" s="43">
        <v>90</v>
      </c>
      <c r="G187" s="43">
        <v>16.739999999999998</v>
      </c>
      <c r="H187" s="43">
        <v>15.88</v>
      </c>
      <c r="I187" s="43">
        <v>6.66</v>
      </c>
      <c r="J187" s="43">
        <v>236.6</v>
      </c>
      <c r="K187" s="44" t="s">
        <v>102</v>
      </c>
      <c r="L187" s="54">
        <v>38.159999999999997</v>
      </c>
    </row>
    <row r="188" spans="1:12" ht="15">
      <c r="A188" s="23"/>
      <c r="B188" s="15"/>
      <c r="C188" s="11"/>
      <c r="D188" s="7" t="s">
        <v>29</v>
      </c>
      <c r="E188" s="42" t="s">
        <v>103</v>
      </c>
      <c r="F188" s="43">
        <v>150</v>
      </c>
      <c r="G188" s="43">
        <v>3.1</v>
      </c>
      <c r="H188" s="43">
        <v>5.3</v>
      </c>
      <c r="I188" s="43">
        <v>19.8</v>
      </c>
      <c r="J188" s="43">
        <v>139.4</v>
      </c>
      <c r="K188" s="44" t="s">
        <v>104</v>
      </c>
      <c r="L188" s="43">
        <v>14.36</v>
      </c>
    </row>
    <row r="189" spans="1:12" ht="15">
      <c r="A189" s="23"/>
      <c r="B189" s="15"/>
      <c r="C189" s="11"/>
      <c r="D189" s="7" t="s">
        <v>30</v>
      </c>
      <c r="E189" s="42" t="s">
        <v>107</v>
      </c>
      <c r="F189" s="43">
        <v>200</v>
      </c>
      <c r="G189" s="43">
        <v>0.5</v>
      </c>
      <c r="H189" s="43">
        <v>0</v>
      </c>
      <c r="I189" s="43">
        <v>19.8</v>
      </c>
      <c r="J189" s="43">
        <v>81</v>
      </c>
      <c r="K189" s="44" t="s">
        <v>108</v>
      </c>
      <c r="L189" s="43">
        <v>3.51</v>
      </c>
    </row>
    <row r="190" spans="1:12" ht="15">
      <c r="A190" s="23"/>
      <c r="B190" s="15"/>
      <c r="C190" s="11"/>
      <c r="D190" s="7" t="s">
        <v>31</v>
      </c>
      <c r="E190" s="42" t="s">
        <v>87</v>
      </c>
      <c r="F190" s="43">
        <v>45</v>
      </c>
      <c r="G190" s="43">
        <v>3.4</v>
      </c>
      <c r="H190" s="43">
        <v>0.4</v>
      </c>
      <c r="I190" s="43">
        <v>22.1</v>
      </c>
      <c r="J190" s="43">
        <v>105.5</v>
      </c>
      <c r="K190" s="44" t="s">
        <v>46</v>
      </c>
      <c r="L190" s="43">
        <v>3.13</v>
      </c>
    </row>
    <row r="191" spans="1:12" ht="15">
      <c r="A191" s="23"/>
      <c r="B191" s="15"/>
      <c r="C191" s="11"/>
      <c r="D191" s="7" t="s">
        <v>32</v>
      </c>
      <c r="E191" s="42" t="s">
        <v>88</v>
      </c>
      <c r="F191" s="43">
        <v>25</v>
      </c>
      <c r="G191" s="43">
        <v>1.7</v>
      </c>
      <c r="H191" s="43">
        <v>0.3</v>
      </c>
      <c r="I191" s="43">
        <v>8.4</v>
      </c>
      <c r="J191" s="43">
        <v>42.7</v>
      </c>
      <c r="K191" s="44" t="s">
        <v>46</v>
      </c>
      <c r="L191" s="43">
        <v>1.81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56">SUM(G185:G193)</f>
        <v>33.32</v>
      </c>
      <c r="H194" s="19">
        <f t="shared" si="56"/>
        <v>26.68</v>
      </c>
      <c r="I194" s="19">
        <f t="shared" si="56"/>
        <v>99.140000000000015</v>
      </c>
      <c r="J194" s="19">
        <f t="shared" si="56"/>
        <v>760.44</v>
      </c>
      <c r="K194" s="25"/>
      <c r="L194" s="19">
        <f t="shared" ref="L194" si="57">SUM(L185:L193)</f>
        <v>84.72</v>
      </c>
    </row>
    <row r="195" spans="1:12" ht="15.75" thickBot="1">
      <c r="A195" s="29">
        <f>A177</f>
        <v>2</v>
      </c>
      <c r="B195" s="30">
        <f>B177</f>
        <v>4</v>
      </c>
      <c r="C195" s="62" t="s">
        <v>4</v>
      </c>
      <c r="D195" s="63"/>
      <c r="E195" s="31"/>
      <c r="F195" s="32">
        <f>F184+F194</f>
        <v>770</v>
      </c>
      <c r="G195" s="32">
        <f t="shared" ref="G195" si="58">G184+G194</f>
        <v>33.32</v>
      </c>
      <c r="H195" s="32">
        <f t="shared" ref="H195" si="59">H184+H194</f>
        <v>26.68</v>
      </c>
      <c r="I195" s="32">
        <f t="shared" ref="I195" si="60">I184+I194</f>
        <v>99.140000000000015</v>
      </c>
      <c r="J195" s="32">
        <f t="shared" ref="J195:L195" si="61">J184+J194</f>
        <v>760.44</v>
      </c>
      <c r="K195" s="32"/>
      <c r="L195" s="32">
        <f t="shared" si="61"/>
        <v>84.72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62">SUM(G196:G202)</f>
        <v>0</v>
      </c>
      <c r="H203" s="19">
        <f t="shared" si="62"/>
        <v>0</v>
      </c>
      <c r="I203" s="19">
        <f t="shared" si="62"/>
        <v>0</v>
      </c>
      <c r="J203" s="19">
        <f t="shared" si="62"/>
        <v>0</v>
      </c>
      <c r="K203" s="25"/>
      <c r="L203" s="19">
        <f t="shared" ref="L203" si="63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56</v>
      </c>
      <c r="F204" s="43">
        <v>60</v>
      </c>
      <c r="G204" s="43">
        <v>0.9</v>
      </c>
      <c r="H204" s="43">
        <v>0.1</v>
      </c>
      <c r="I204" s="43">
        <v>5.2</v>
      </c>
      <c r="J204" s="43">
        <v>26.9</v>
      </c>
      <c r="K204" s="44" t="s">
        <v>57</v>
      </c>
      <c r="L204" s="43">
        <v>1.94</v>
      </c>
    </row>
    <row r="205" spans="1:12" ht="15">
      <c r="A205" s="23"/>
      <c r="B205" s="15"/>
      <c r="C205" s="11"/>
      <c r="D205" s="7" t="s">
        <v>27</v>
      </c>
      <c r="E205" s="42" t="s">
        <v>99</v>
      </c>
      <c r="F205" s="43">
        <v>200</v>
      </c>
      <c r="G205" s="43">
        <v>1.7</v>
      </c>
      <c r="H205" s="43">
        <v>4.26</v>
      </c>
      <c r="I205" s="43">
        <v>9.68</v>
      </c>
      <c r="J205" s="43">
        <v>110.36</v>
      </c>
      <c r="K205" s="44" t="s">
        <v>43</v>
      </c>
      <c r="L205" s="43">
        <v>14.97</v>
      </c>
    </row>
    <row r="206" spans="1:12" ht="15">
      <c r="A206" s="23"/>
      <c r="B206" s="15"/>
      <c r="C206" s="11"/>
      <c r="D206" s="7" t="s">
        <v>28</v>
      </c>
      <c r="E206" s="42" t="s">
        <v>106</v>
      </c>
      <c r="F206" s="43">
        <v>100</v>
      </c>
      <c r="G206" s="43">
        <v>16.100000000000001</v>
      </c>
      <c r="H206" s="43">
        <v>11.28</v>
      </c>
      <c r="I206" s="43">
        <v>6.3</v>
      </c>
      <c r="J206" s="43">
        <v>191.8</v>
      </c>
      <c r="K206" s="44" t="s">
        <v>105</v>
      </c>
      <c r="L206" s="43">
        <v>49.96</v>
      </c>
    </row>
    <row r="207" spans="1:12" ht="15">
      <c r="A207" s="23"/>
      <c r="B207" s="15"/>
      <c r="C207" s="11"/>
      <c r="D207" s="7" t="s">
        <v>29</v>
      </c>
      <c r="E207" s="42" t="s">
        <v>80</v>
      </c>
      <c r="F207" s="43">
        <v>150</v>
      </c>
      <c r="G207" s="43">
        <v>3.7</v>
      </c>
      <c r="H207" s="43">
        <v>4.8</v>
      </c>
      <c r="I207" s="43">
        <v>36.5</v>
      </c>
      <c r="J207" s="43">
        <v>203.5</v>
      </c>
      <c r="K207" s="44" t="s">
        <v>100</v>
      </c>
      <c r="L207" s="43">
        <v>12.54</v>
      </c>
    </row>
    <row r="208" spans="1:12" ht="15">
      <c r="A208" s="23"/>
      <c r="B208" s="15"/>
      <c r="C208" s="11"/>
      <c r="D208" s="7" t="s">
        <v>30</v>
      </c>
      <c r="E208" s="42" t="s">
        <v>74</v>
      </c>
      <c r="F208" s="43">
        <v>200</v>
      </c>
      <c r="G208" s="43">
        <v>0.2</v>
      </c>
      <c r="H208" s="43">
        <v>0</v>
      </c>
      <c r="I208" s="43">
        <v>6.5</v>
      </c>
      <c r="J208" s="43">
        <v>26.8</v>
      </c>
      <c r="K208" s="44" t="s">
        <v>75</v>
      </c>
      <c r="L208" s="43">
        <v>0.98</v>
      </c>
    </row>
    <row r="209" spans="1:12" ht="15">
      <c r="A209" s="23"/>
      <c r="B209" s="15"/>
      <c r="C209" s="11"/>
      <c r="D209" s="7" t="s">
        <v>31</v>
      </c>
      <c r="E209" s="42" t="s">
        <v>87</v>
      </c>
      <c r="F209" s="43">
        <v>45</v>
      </c>
      <c r="G209" s="43">
        <v>3.4</v>
      </c>
      <c r="H209" s="43">
        <v>0.4</v>
      </c>
      <c r="I209" s="43">
        <v>22.1</v>
      </c>
      <c r="J209" s="43">
        <v>105.5</v>
      </c>
      <c r="K209" s="44" t="s">
        <v>46</v>
      </c>
      <c r="L209" s="43">
        <v>3.13</v>
      </c>
    </row>
    <row r="210" spans="1:12" ht="15">
      <c r="A210" s="23"/>
      <c r="B210" s="15"/>
      <c r="C210" s="11"/>
      <c r="D210" s="7" t="s">
        <v>32</v>
      </c>
      <c r="E210" s="42" t="s">
        <v>88</v>
      </c>
      <c r="F210" s="43">
        <v>25</v>
      </c>
      <c r="G210" s="43">
        <v>1.7</v>
      </c>
      <c r="H210" s="43">
        <v>0.3</v>
      </c>
      <c r="I210" s="43">
        <v>8.4</v>
      </c>
      <c r="J210" s="43">
        <v>42.7</v>
      </c>
      <c r="K210" s="44" t="s">
        <v>46</v>
      </c>
      <c r="L210" s="43">
        <v>1.81</v>
      </c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56"/>
      <c r="F212" s="54"/>
      <c r="G212" s="54"/>
      <c r="H212" s="54"/>
      <c r="I212" s="54"/>
      <c r="J212" s="54"/>
      <c r="K212" s="55"/>
      <c r="L212" s="54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780</v>
      </c>
      <c r="G213" s="19">
        <f t="shared" ref="G213:J213" si="64">SUM(G204:G212)</f>
        <v>27.7</v>
      </c>
      <c r="H213" s="19">
        <f t="shared" si="64"/>
        <v>21.139999999999997</v>
      </c>
      <c r="I213" s="19">
        <f t="shared" si="64"/>
        <v>94.68</v>
      </c>
      <c r="J213" s="19">
        <f t="shared" si="64"/>
        <v>707.56</v>
      </c>
      <c r="K213" s="25"/>
      <c r="L213" s="19">
        <f t="shared" ref="L213" si="65">SUM(L204:L212)</f>
        <v>85.33</v>
      </c>
    </row>
    <row r="214" spans="1:12" ht="15.75" thickBot="1">
      <c r="A214" s="29">
        <f>A196</f>
        <v>2</v>
      </c>
      <c r="B214" s="30">
        <f>B196</f>
        <v>5</v>
      </c>
      <c r="C214" s="62" t="s">
        <v>4</v>
      </c>
      <c r="D214" s="63"/>
      <c r="E214" s="31"/>
      <c r="F214" s="32">
        <f>F203+F213</f>
        <v>780</v>
      </c>
      <c r="G214" s="32">
        <f t="shared" ref="G214:J214" si="66">G203+G213</f>
        <v>27.7</v>
      </c>
      <c r="H214" s="32">
        <f t="shared" si="66"/>
        <v>21.139999999999997</v>
      </c>
      <c r="I214" s="32">
        <f t="shared" si="66"/>
        <v>94.68</v>
      </c>
      <c r="J214" s="32">
        <f t="shared" si="66"/>
        <v>707.56</v>
      </c>
      <c r="K214" s="32"/>
      <c r="L214" s="32">
        <f t="shared" ref="L214" si="67">L203+L213</f>
        <v>85.33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/>
      <c r="G222" s="19"/>
      <c r="H222" s="19"/>
      <c r="I222" s="19"/>
      <c r="J222" s="19"/>
      <c r="K222" s="25"/>
      <c r="L222" s="19"/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 t="s">
        <v>135</v>
      </c>
      <c r="F223" s="43">
        <v>60</v>
      </c>
      <c r="G223" s="43">
        <v>1.8</v>
      </c>
      <c r="H223" s="43">
        <v>0.2</v>
      </c>
      <c r="I223" s="43">
        <v>6.1</v>
      </c>
      <c r="J223" s="43">
        <v>31.3</v>
      </c>
      <c r="K223" s="44" t="s">
        <v>46</v>
      </c>
      <c r="L223" s="43">
        <v>4.5</v>
      </c>
    </row>
    <row r="224" spans="1:12" ht="15">
      <c r="A224" s="23"/>
      <c r="B224" s="15"/>
      <c r="C224" s="11"/>
      <c r="D224" s="7" t="s">
        <v>27</v>
      </c>
      <c r="E224" s="50" t="s">
        <v>94</v>
      </c>
      <c r="F224" s="43">
        <v>200</v>
      </c>
      <c r="G224" s="43">
        <v>5.5</v>
      </c>
      <c r="H224" s="43">
        <v>4.54</v>
      </c>
      <c r="I224" s="43">
        <v>17.86</v>
      </c>
      <c r="J224" s="43">
        <v>134.22</v>
      </c>
      <c r="K224" s="44" t="s">
        <v>95</v>
      </c>
      <c r="L224" s="43">
        <v>14.26</v>
      </c>
    </row>
    <row r="225" spans="1:12" ht="15">
      <c r="A225" s="23"/>
      <c r="B225" s="15"/>
      <c r="C225" s="11"/>
      <c r="D225" s="7" t="s">
        <v>28</v>
      </c>
      <c r="E225" s="50" t="s">
        <v>91</v>
      </c>
      <c r="F225" s="43">
        <v>150</v>
      </c>
      <c r="G225" s="43">
        <v>12.7</v>
      </c>
      <c r="H225" s="43">
        <v>18</v>
      </c>
      <c r="I225" s="43">
        <v>3.3</v>
      </c>
      <c r="J225" s="43">
        <v>225.5</v>
      </c>
      <c r="K225" s="51" t="s">
        <v>92</v>
      </c>
      <c r="L225" s="43">
        <v>35.03</v>
      </c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 t="s">
        <v>109</v>
      </c>
      <c r="F227" s="43">
        <v>200</v>
      </c>
      <c r="G227" s="43">
        <v>0.2</v>
      </c>
      <c r="H227" s="43">
        <v>0.1</v>
      </c>
      <c r="I227" s="43">
        <v>6.6</v>
      </c>
      <c r="J227" s="43">
        <v>27.9</v>
      </c>
      <c r="K227" s="44" t="s">
        <v>110</v>
      </c>
      <c r="L227" s="43">
        <v>2.15</v>
      </c>
    </row>
    <row r="228" spans="1:12" ht="15">
      <c r="A228" s="23"/>
      <c r="B228" s="15"/>
      <c r="C228" s="11"/>
      <c r="D228" s="7" t="s">
        <v>31</v>
      </c>
      <c r="E228" s="42" t="s">
        <v>87</v>
      </c>
      <c r="F228" s="43">
        <v>45</v>
      </c>
      <c r="G228" s="43">
        <v>3.4</v>
      </c>
      <c r="H228" s="43">
        <v>0.4</v>
      </c>
      <c r="I228" s="43">
        <v>22.1</v>
      </c>
      <c r="J228" s="43">
        <v>105.5</v>
      </c>
      <c r="K228" s="44" t="s">
        <v>46</v>
      </c>
      <c r="L228" s="43">
        <v>3.13</v>
      </c>
    </row>
    <row r="229" spans="1:12" ht="15">
      <c r="A229" s="23"/>
      <c r="B229" s="15"/>
      <c r="C229" s="11"/>
      <c r="D229" s="7" t="s">
        <v>32</v>
      </c>
      <c r="E229" s="42" t="s">
        <v>88</v>
      </c>
      <c r="F229" s="43">
        <v>25</v>
      </c>
      <c r="G229" s="43">
        <v>1.7</v>
      </c>
      <c r="H229" s="43">
        <v>0.3</v>
      </c>
      <c r="I229" s="43">
        <v>8.4</v>
      </c>
      <c r="J229" s="43">
        <v>42.7</v>
      </c>
      <c r="K229" s="44" t="s">
        <v>46</v>
      </c>
      <c r="L229" s="43">
        <v>1.81</v>
      </c>
    </row>
    <row r="230" spans="1:12" ht="15">
      <c r="A230" s="23"/>
      <c r="B230" s="15"/>
      <c r="C230" s="11"/>
      <c r="D230" s="6"/>
      <c r="E230" s="56" t="s">
        <v>126</v>
      </c>
      <c r="F230" s="54">
        <v>200</v>
      </c>
      <c r="G230" s="54">
        <v>1</v>
      </c>
      <c r="H230" s="54">
        <v>0.2</v>
      </c>
      <c r="I230" s="54">
        <v>20.2</v>
      </c>
      <c r="J230" s="54">
        <v>92</v>
      </c>
      <c r="K230" s="55" t="s">
        <v>46</v>
      </c>
      <c r="L230" s="54">
        <v>12.8</v>
      </c>
    </row>
    <row r="231" spans="1:12" ht="15">
      <c r="A231" s="23"/>
      <c r="B231" s="15"/>
      <c r="C231" s="11"/>
      <c r="D231" s="6"/>
      <c r="E231" s="42" t="s">
        <v>138</v>
      </c>
      <c r="F231" s="43">
        <v>10</v>
      </c>
      <c r="G231" s="43">
        <v>0.8</v>
      </c>
      <c r="H231" s="43">
        <v>1</v>
      </c>
      <c r="I231" s="43">
        <v>7.4</v>
      </c>
      <c r="J231" s="43">
        <v>41.6</v>
      </c>
      <c r="K231" s="44" t="s">
        <v>46</v>
      </c>
      <c r="L231" s="43">
        <v>1.5</v>
      </c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890</v>
      </c>
      <c r="G232" s="19">
        <f t="shared" ref="G232:J232" si="68">SUM(G223:G231)</f>
        <v>27.099999999999998</v>
      </c>
      <c r="H232" s="19">
        <f t="shared" si="68"/>
        <v>24.740000000000002</v>
      </c>
      <c r="I232" s="19">
        <f t="shared" si="68"/>
        <v>91.960000000000008</v>
      </c>
      <c r="J232" s="19">
        <f t="shared" si="68"/>
        <v>700.72</v>
      </c>
      <c r="K232" s="25"/>
      <c r="L232" s="19">
        <f t="shared" ref="L232" si="69">SUM(L223:L231)</f>
        <v>75.180000000000007</v>
      </c>
    </row>
    <row r="233" spans="1:12" ht="15.75" thickBot="1">
      <c r="A233" s="29">
        <f>A215</f>
        <v>2</v>
      </c>
      <c r="B233" s="30">
        <f>B215</f>
        <v>6</v>
      </c>
      <c r="C233" s="62" t="s">
        <v>4</v>
      </c>
      <c r="D233" s="63"/>
      <c r="E233" s="31"/>
      <c r="F233" s="32">
        <f>F222+F232</f>
        <v>890</v>
      </c>
      <c r="G233" s="32">
        <f t="shared" ref="G233:J233" si="70">G222+G232</f>
        <v>27.099999999999998</v>
      </c>
      <c r="H233" s="32">
        <f t="shared" si="70"/>
        <v>24.740000000000002</v>
      </c>
      <c r="I233" s="32">
        <f t="shared" si="70"/>
        <v>91.960000000000008</v>
      </c>
      <c r="J233" s="32">
        <f t="shared" si="70"/>
        <v>700.72</v>
      </c>
      <c r="K233" s="32"/>
      <c r="L233" s="32">
        <f t="shared" ref="L233" si="71">L222+L232</f>
        <v>75.180000000000007</v>
      </c>
    </row>
    <row r="234" spans="1:12" ht="13.9" customHeight="1" thickBot="1">
      <c r="A234" s="27"/>
      <c r="B234" s="28"/>
      <c r="C234" s="59" t="s">
        <v>5</v>
      </c>
      <c r="D234" s="60"/>
      <c r="E234" s="61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789.83333333333337</v>
      </c>
      <c r="G234" s="34">
        <f t="shared" ref="G234:L234" si="72">(G24+G43+G62+G81+G100+G119+G138+G157+G176+G195+G214+G233)/(IF(G24=0,0,1)+IF(G43=0,0,1)+IF(G62=0,0,1)+IF(G81=0,0,1)+IF(G100=0,0,1)+IF(G119=0,0,1)+IF(G138=0,0,1)+IF(G157=0,0,1)+IF(G176=0,0,1)+IF(G195=0,0,1)+IF(G214=0,0,1)+IF(G233=0,0,1))</f>
        <v>34.588333333333331</v>
      </c>
      <c r="H234" s="34">
        <f t="shared" si="72"/>
        <v>22.437499999999996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98.529166666666683</v>
      </c>
      <c r="J234" s="34">
        <f t="shared" si="72"/>
        <v>746.38999999999987</v>
      </c>
      <c r="K234" s="34"/>
      <c r="L234" s="34">
        <f t="shared" si="72"/>
        <v>75.342500000000015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2025-02-13T04:11:15Z</cp:lastPrinted>
  <dcterms:created xsi:type="dcterms:W3CDTF">2022-05-16T14:23:56Z</dcterms:created>
  <dcterms:modified xsi:type="dcterms:W3CDTF">2025-04-01T04:04:38Z</dcterms:modified>
</cp:coreProperties>
</file>